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blanko" sheetId="23" r:id="rId1"/>
    <sheet name="Beispiel" sheetId="21" r:id="rId2"/>
  </sheets>
  <definedNames>
    <definedName name="Übertrag" localSheetId="1">Beispiel!#REF!</definedName>
    <definedName name="Übertrag" localSheetId="0">blanko!#REF!</definedName>
  </definedNames>
  <calcPr calcId="145621"/>
</workbook>
</file>

<file path=xl/calcChain.xml><?xml version="1.0" encoding="utf-8"?>
<calcChain xmlns="http://schemas.openxmlformats.org/spreadsheetml/2006/main">
  <c r="L43" i="23" l="1"/>
  <c r="L44" i="23"/>
  <c r="E13" i="23"/>
  <c r="J13" i="23"/>
  <c r="L13" i="23"/>
  <c r="E14" i="23"/>
  <c r="J14" i="23"/>
  <c r="K14" i="23" s="1"/>
  <c r="L14" i="23" s="1"/>
  <c r="E15" i="23"/>
  <c r="J15" i="23"/>
  <c r="K15" i="23" s="1"/>
  <c r="L15" i="23" s="1"/>
  <c r="E16" i="23"/>
  <c r="J16" i="23"/>
  <c r="K16" i="23" s="1"/>
  <c r="L16" i="23" s="1"/>
  <c r="E17" i="23"/>
  <c r="J17" i="23"/>
  <c r="K17" i="23" s="1"/>
  <c r="L17" i="23" s="1"/>
  <c r="E20" i="23"/>
  <c r="J20" i="23"/>
  <c r="K20" i="23"/>
  <c r="L20" i="23" s="1"/>
  <c r="E21" i="23"/>
  <c r="J21" i="23"/>
  <c r="K21" i="23"/>
  <c r="L21" i="23"/>
  <c r="E22" i="23"/>
  <c r="J22" i="23"/>
  <c r="K22" i="23" s="1"/>
  <c r="L22" i="23" s="1"/>
  <c r="E23" i="23"/>
  <c r="J23" i="23"/>
  <c r="K23" i="23"/>
  <c r="L23" i="23" s="1"/>
  <c r="E24" i="23"/>
  <c r="J24" i="23"/>
  <c r="K24" i="23"/>
  <c r="L24" i="23" s="1"/>
  <c r="E27" i="23"/>
  <c r="J27" i="23"/>
  <c r="K27" i="23" s="1"/>
  <c r="L27" i="23" s="1"/>
  <c r="E28" i="23"/>
  <c r="J28" i="23"/>
  <c r="K28" i="23" s="1"/>
  <c r="L28" i="23" s="1"/>
  <c r="E29" i="23"/>
  <c r="J29" i="23"/>
  <c r="K29" i="23" s="1"/>
  <c r="L29" i="23" s="1"/>
  <c r="E30" i="23"/>
  <c r="J30" i="23"/>
  <c r="K30" i="23" s="1"/>
  <c r="L30" i="23" s="1"/>
  <c r="E31" i="23"/>
  <c r="J31" i="23"/>
  <c r="K31" i="23" s="1"/>
  <c r="L31" i="23" s="1"/>
  <c r="L52" i="23"/>
  <c r="K52" i="23"/>
  <c r="J52" i="23"/>
  <c r="E52" i="23"/>
  <c r="L51" i="23"/>
  <c r="K51" i="23"/>
  <c r="J51" i="23"/>
  <c r="E51" i="23"/>
  <c r="L50" i="23"/>
  <c r="K50" i="23"/>
  <c r="J50" i="23"/>
  <c r="E50" i="23"/>
  <c r="L49" i="23"/>
  <c r="K49" i="23"/>
  <c r="J49" i="23"/>
  <c r="E49" i="23"/>
  <c r="L48" i="23"/>
  <c r="L53" i="23" s="1"/>
  <c r="L45" i="23"/>
  <c r="J44" i="23"/>
  <c r="E44" i="23"/>
  <c r="K44" i="23" s="1"/>
  <c r="J43" i="23"/>
  <c r="E43" i="23"/>
  <c r="K43" i="23" s="1"/>
  <c r="J42" i="23"/>
  <c r="E42" i="23"/>
  <c r="K42" i="23" s="1"/>
  <c r="L42" i="23" s="1"/>
  <c r="J41" i="23"/>
  <c r="E41" i="23"/>
  <c r="K41" i="23" s="1"/>
  <c r="L41" i="23" s="1"/>
  <c r="L46" i="23" s="1"/>
  <c r="J38" i="23"/>
  <c r="E38" i="23"/>
  <c r="K38" i="23" s="1"/>
  <c r="L38" i="23" s="1"/>
  <c r="J37" i="23"/>
  <c r="E37" i="23"/>
  <c r="K37" i="23" s="1"/>
  <c r="L37" i="23" s="1"/>
  <c r="J36" i="23"/>
  <c r="E36" i="23"/>
  <c r="K36" i="23" s="1"/>
  <c r="L36" i="23" s="1"/>
  <c r="J35" i="23"/>
  <c r="E35" i="23"/>
  <c r="K35" i="23" s="1"/>
  <c r="L35" i="23" s="1"/>
  <c r="J34" i="23"/>
  <c r="E34" i="23"/>
  <c r="K34" i="23" s="1"/>
  <c r="L34" i="23" s="1"/>
  <c r="L39" i="23" s="1"/>
  <c r="J17" i="21"/>
  <c r="E17" i="21"/>
  <c r="K17" i="21"/>
  <c r="L17" i="21"/>
  <c r="J16" i="21"/>
  <c r="E16" i="21"/>
  <c r="K16" i="21"/>
  <c r="L16" i="21"/>
  <c r="F60" i="21"/>
  <c r="J15" i="21"/>
  <c r="E15" i="21"/>
  <c r="K15" i="21"/>
  <c r="L15" i="21"/>
  <c r="J14" i="21"/>
  <c r="E14" i="21"/>
  <c r="K14" i="21"/>
  <c r="L14" i="21"/>
  <c r="L48" i="21"/>
  <c r="L53" i="21"/>
  <c r="L45" i="21"/>
  <c r="L52" i="21"/>
  <c r="K52" i="21"/>
  <c r="J52" i="21"/>
  <c r="E52" i="21"/>
  <c r="L51" i="21"/>
  <c r="K51" i="21"/>
  <c r="J51" i="21"/>
  <c r="E51" i="21"/>
  <c r="L50" i="21"/>
  <c r="K50" i="21"/>
  <c r="J50" i="21"/>
  <c r="E50" i="21"/>
  <c r="L49" i="21"/>
  <c r="K49" i="21"/>
  <c r="J49" i="21"/>
  <c r="E49" i="21"/>
  <c r="J44" i="21"/>
  <c r="E44" i="21"/>
  <c r="J43" i="21"/>
  <c r="E43" i="21"/>
  <c r="J42" i="21"/>
  <c r="E42" i="21"/>
  <c r="J41" i="21"/>
  <c r="E41" i="21"/>
  <c r="K41" i="21"/>
  <c r="L41" i="21"/>
  <c r="L46" i="21"/>
  <c r="L55" i="21"/>
  <c r="F61" i="21"/>
  <c r="F62" i="21"/>
  <c r="J38" i="21"/>
  <c r="E38" i="21"/>
  <c r="K38" i="21"/>
  <c r="L38" i="21"/>
  <c r="J37" i="21"/>
  <c r="E37" i="21"/>
  <c r="K37" i="21"/>
  <c r="L37" i="21"/>
  <c r="J36" i="21"/>
  <c r="E36" i="21"/>
  <c r="K36" i="21"/>
  <c r="L36" i="21"/>
  <c r="J35" i="21"/>
  <c r="E35" i="21"/>
  <c r="J34" i="21"/>
  <c r="E34" i="21"/>
  <c r="K34" i="21"/>
  <c r="L34" i="21"/>
  <c r="J31" i="21"/>
  <c r="K31" i="21"/>
  <c r="L31" i="21"/>
  <c r="E31" i="21"/>
  <c r="K30" i="21"/>
  <c r="L30" i="21"/>
  <c r="J30" i="21"/>
  <c r="E30" i="21"/>
  <c r="J29" i="21"/>
  <c r="K29" i="21"/>
  <c r="L29" i="21"/>
  <c r="E29" i="21"/>
  <c r="J28" i="21"/>
  <c r="K28" i="21"/>
  <c r="L28" i="21"/>
  <c r="E28" i="21"/>
  <c r="J27" i="21"/>
  <c r="E27" i="21"/>
  <c r="K27" i="21"/>
  <c r="L27" i="21"/>
  <c r="L32" i="21"/>
  <c r="J24" i="21"/>
  <c r="E24" i="21"/>
  <c r="K24" i="21"/>
  <c r="L24" i="21"/>
  <c r="J23" i="21"/>
  <c r="E23" i="21"/>
  <c r="K23" i="21"/>
  <c r="L23" i="21"/>
  <c r="J22" i="21"/>
  <c r="E22" i="21"/>
  <c r="K22" i="21"/>
  <c r="L22" i="21"/>
  <c r="J21" i="21"/>
  <c r="E21" i="21"/>
  <c r="K21" i="21"/>
  <c r="L21" i="21"/>
  <c r="J20" i="21"/>
  <c r="E20" i="21"/>
  <c r="K20" i="21"/>
  <c r="L20" i="21"/>
  <c r="K35" i="21"/>
  <c r="L35" i="21"/>
  <c r="K44" i="21"/>
  <c r="L44" i="21"/>
  <c r="K43" i="21"/>
  <c r="K42" i="21"/>
  <c r="L42" i="21"/>
  <c r="L25" i="21"/>
  <c r="L18" i="21"/>
  <c r="L39" i="21"/>
  <c r="F59" i="21"/>
  <c r="L18" i="23" l="1"/>
  <c r="L25" i="23"/>
  <c r="L32" i="23"/>
  <c r="L55" i="23" l="1"/>
  <c r="F62" i="23" s="1"/>
</calcChain>
</file>

<file path=xl/sharedStrings.xml><?xml version="1.0" encoding="utf-8"?>
<sst xmlns="http://schemas.openxmlformats.org/spreadsheetml/2006/main" count="174" uniqueCount="33">
  <si>
    <t>Kalender</t>
  </si>
  <si>
    <t>Tag</t>
  </si>
  <si>
    <t>Mittagspause</t>
  </si>
  <si>
    <t>Arbeitszeit</t>
  </si>
  <si>
    <t>Datum</t>
  </si>
  <si>
    <t>von</t>
  </si>
  <si>
    <t>bis</t>
  </si>
  <si>
    <t>Std.</t>
  </si>
  <si>
    <t>dezimal</t>
  </si>
  <si>
    <t>Mo</t>
  </si>
  <si>
    <t>Di</t>
  </si>
  <si>
    <t>Mi</t>
  </si>
  <si>
    <t>Do</t>
  </si>
  <si>
    <t>Fr</t>
  </si>
  <si>
    <t>Sa</t>
  </si>
  <si>
    <t>Summe:</t>
  </si>
  <si>
    <t>So</t>
  </si>
  <si>
    <t>Geleistete Arbeitszeit  Std. =</t>
  </si>
  <si>
    <t>Frühstückspause</t>
  </si>
  <si>
    <t>Monat:</t>
  </si>
  <si>
    <t>Tage</t>
  </si>
  <si>
    <t>Urlaub</t>
  </si>
  <si>
    <t>Feiertag</t>
  </si>
  <si>
    <t>Arb.std.</t>
  </si>
  <si>
    <t>Summe</t>
  </si>
  <si>
    <t>Arb.zeit</t>
  </si>
  <si>
    <t>gesamt</t>
  </si>
  <si>
    <t>Ort / Leistung</t>
  </si>
  <si>
    <t>Datum / Unterschrift Arbeitnehmer:</t>
  </si>
  <si>
    <t>Datum / Unterschrift Arbeitgeber:</t>
  </si>
  <si>
    <t>Firma:</t>
  </si>
  <si>
    <t>Arbeiszeitnachwweis: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</si>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</sst>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mmmm\ yyyy"/>
  </numFmts>
  <fonts count="7" x14ac:knownFonts="1">
    <font>
      <sz val="10"/>
      <name val="Arial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1" xfId="0" applyNumberFormat="1" applyFont="1" applyBorder="1" applyAlignment="1" applyProtection="1"/>
    <xf numFmtId="0" fontId="3" fillId="0" borderId="2" xfId="0" applyNumberFormat="1" applyFont="1" applyBorder="1" applyAlignment="1" applyProtection="1"/>
    <xf numFmtId="0" fontId="3" fillId="0" borderId="1" xfId="0" applyNumberFormat="1" applyFont="1" applyBorder="1" applyAlignment="1" applyProtection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NumberFormat="1" applyFont="1" applyBorder="1" applyAlignment="1" applyProtection="1"/>
    <xf numFmtId="0" fontId="2" fillId="0" borderId="4" xfId="0" applyFont="1" applyBorder="1"/>
    <xf numFmtId="20" fontId="2" fillId="0" borderId="5" xfId="0" applyNumberFormat="1" applyFont="1" applyBorder="1" applyAlignment="1" applyProtection="1">
      <alignment horizontal="center"/>
      <protection locked="0"/>
    </xf>
    <xf numFmtId="20" fontId="2" fillId="0" borderId="0" xfId="0" applyNumberFormat="1" applyFont="1" applyBorder="1" applyAlignment="1" applyProtection="1">
      <alignment horizontal="center"/>
      <protection locked="0"/>
    </xf>
    <xf numFmtId="20" fontId="3" fillId="0" borderId="6" xfId="0" applyNumberFormat="1" applyFont="1" applyBorder="1" applyAlignment="1" applyProtection="1">
      <alignment horizontal="center"/>
    </xf>
    <xf numFmtId="20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NumberFormat="1" applyFont="1" applyBorder="1" applyProtection="1"/>
    <xf numFmtId="14" fontId="2" fillId="0" borderId="6" xfId="0" applyNumberFormat="1" applyFont="1" applyBorder="1" applyProtection="1"/>
    <xf numFmtId="20" fontId="3" fillId="0" borderId="9" xfId="0" applyNumberFormat="1" applyFont="1" applyBorder="1" applyAlignment="1" applyProtection="1">
      <alignment horizontal="center"/>
    </xf>
    <xf numFmtId="20" fontId="3" fillId="0" borderId="10" xfId="0" applyNumberFormat="1" applyFont="1" applyBorder="1" applyProtection="1"/>
    <xf numFmtId="2" fontId="3" fillId="0" borderId="10" xfId="0" applyNumberFormat="1" applyFont="1" applyBorder="1" applyProtection="1"/>
    <xf numFmtId="0" fontId="2" fillId="0" borderId="11" xfId="0" applyFont="1" applyBorder="1"/>
    <xf numFmtId="0" fontId="2" fillId="0" borderId="12" xfId="0" applyFont="1" applyBorder="1"/>
    <xf numFmtId="0" fontId="2" fillId="1" borderId="13" xfId="0" applyNumberFormat="1" applyFont="1" applyFill="1" applyBorder="1" applyProtection="1"/>
    <xf numFmtId="20" fontId="2" fillId="1" borderId="14" xfId="0" applyNumberFormat="1" applyFont="1" applyFill="1" applyBorder="1" applyAlignment="1" applyProtection="1">
      <alignment horizontal="center"/>
    </xf>
    <xf numFmtId="20" fontId="2" fillId="1" borderId="15" xfId="0" applyNumberFormat="1" applyFont="1" applyFill="1" applyBorder="1" applyProtection="1"/>
    <xf numFmtId="0" fontId="2" fillId="1" borderId="15" xfId="0" applyNumberFormat="1" applyFont="1" applyFill="1" applyBorder="1" applyProtection="1"/>
    <xf numFmtId="0" fontId="3" fillId="1" borderId="16" xfId="0" applyNumberFormat="1" applyFont="1" applyFill="1" applyBorder="1" applyProtection="1"/>
    <xf numFmtId="2" fontId="3" fillId="0" borderId="17" xfId="0" applyNumberFormat="1" applyFont="1" applyBorder="1" applyProtection="1"/>
    <xf numFmtId="0" fontId="2" fillId="1" borderId="18" xfId="0" applyNumberFormat="1" applyFont="1" applyFill="1" applyBorder="1" applyProtection="1"/>
    <xf numFmtId="0" fontId="2" fillId="1" borderId="19" xfId="0" applyNumberFormat="1" applyFont="1" applyFill="1" applyBorder="1" applyProtection="1"/>
    <xf numFmtId="20" fontId="2" fillId="1" borderId="20" xfId="0" applyNumberFormat="1" applyFont="1" applyFill="1" applyBorder="1" applyAlignment="1" applyProtection="1">
      <alignment horizontal="center"/>
    </xf>
    <xf numFmtId="20" fontId="2" fillId="1" borderId="21" xfId="0" applyNumberFormat="1" applyFont="1" applyFill="1" applyBorder="1" applyProtection="1"/>
    <xf numFmtId="0" fontId="2" fillId="1" borderId="21" xfId="0" applyNumberFormat="1" applyFont="1" applyFill="1" applyBorder="1" applyProtection="1"/>
    <xf numFmtId="0" fontId="2" fillId="1" borderId="22" xfId="0" applyNumberFormat="1" applyFont="1" applyFill="1" applyBorder="1" applyProtection="1"/>
    <xf numFmtId="49" fontId="2" fillId="1" borderId="23" xfId="0" applyNumberFormat="1" applyFont="1" applyFill="1" applyBorder="1" applyProtection="1"/>
    <xf numFmtId="0" fontId="2" fillId="1" borderId="24" xfId="0" applyNumberFormat="1" applyFont="1" applyFill="1" applyBorder="1" applyProtection="1"/>
    <xf numFmtId="0" fontId="2" fillId="0" borderId="25" xfId="0" applyFont="1" applyBorder="1"/>
    <xf numFmtId="2" fontId="2" fillId="1" borderId="21" xfId="0" applyNumberFormat="1" applyFont="1" applyFill="1" applyBorder="1" applyProtection="1"/>
    <xf numFmtId="2" fontId="2" fillId="1" borderId="23" xfId="0" applyNumberFormat="1" applyFont="1" applyFill="1" applyBorder="1" applyProtection="1"/>
    <xf numFmtId="20" fontId="2" fillId="1" borderId="22" xfId="0" applyNumberFormat="1" applyFont="1" applyFill="1" applyBorder="1" applyProtection="1"/>
    <xf numFmtId="14" fontId="2" fillId="0" borderId="26" xfId="0" applyNumberFormat="1" applyFont="1" applyBorder="1" applyProtection="1"/>
    <xf numFmtId="14" fontId="2" fillId="0" borderId="27" xfId="0" applyNumberFormat="1" applyFont="1" applyBorder="1" applyProtection="1"/>
    <xf numFmtId="0" fontId="3" fillId="1" borderId="15" xfId="0" applyNumberFormat="1" applyFont="1" applyFill="1" applyBorder="1" applyProtection="1"/>
    <xf numFmtId="0" fontId="2" fillId="0" borderId="28" xfId="0" applyNumberFormat="1" applyFont="1" applyBorder="1" applyProtection="1"/>
    <xf numFmtId="14" fontId="2" fillId="0" borderId="29" xfId="0" applyNumberFormat="1" applyFont="1" applyBorder="1" applyProtection="1"/>
    <xf numFmtId="20" fontId="2" fillId="0" borderId="30" xfId="0" applyNumberFormat="1" applyFont="1" applyBorder="1" applyAlignment="1" applyProtection="1">
      <alignment horizontal="center"/>
    </xf>
    <xf numFmtId="20" fontId="2" fillId="0" borderId="30" xfId="0" applyNumberFormat="1" applyFont="1" applyBorder="1" applyProtection="1"/>
    <xf numFmtId="20" fontId="3" fillId="0" borderId="29" xfId="0" applyNumberFormat="1" applyFont="1" applyBorder="1" applyAlignment="1" applyProtection="1">
      <alignment horizontal="center"/>
    </xf>
    <xf numFmtId="0" fontId="3" fillId="0" borderId="28" xfId="0" applyFont="1" applyBorder="1" applyProtection="1"/>
    <xf numFmtId="0" fontId="3" fillId="0" borderId="30" xfId="0" applyFont="1" applyBorder="1" applyProtection="1"/>
    <xf numFmtId="2" fontId="3" fillId="0" borderId="31" xfId="0" applyNumberFormat="1" applyFont="1" applyBorder="1" applyProtection="1"/>
    <xf numFmtId="0" fontId="2" fillId="0" borderId="30" xfId="0" applyFont="1" applyBorder="1" applyProtection="1"/>
    <xf numFmtId="2" fontId="3" fillId="0" borderId="32" xfId="0" applyNumberFormat="1" applyFont="1" applyBorder="1" applyProtection="1"/>
    <xf numFmtId="0" fontId="2" fillId="0" borderId="32" xfId="0" applyFont="1" applyBorder="1"/>
    <xf numFmtId="0" fontId="2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/>
    <xf numFmtId="2" fontId="2" fillId="0" borderId="0" xfId="0" applyNumberFormat="1" applyFont="1" applyBorder="1" applyProtection="1"/>
    <xf numFmtId="0" fontId="2" fillId="0" borderId="30" xfId="0" applyFont="1" applyBorder="1"/>
    <xf numFmtId="0" fontId="2" fillId="0" borderId="3" xfId="0" applyFont="1" applyBorder="1" applyProtection="1"/>
    <xf numFmtId="2" fontId="2" fillId="0" borderId="3" xfId="0" applyNumberFormat="1" applyFont="1" applyBorder="1" applyProtection="1"/>
    <xf numFmtId="0" fontId="4" fillId="0" borderId="0" xfId="0" applyFont="1" applyBorder="1"/>
    <xf numFmtId="49" fontId="2" fillId="0" borderId="11" xfId="0" applyNumberFormat="1" applyFont="1" applyBorder="1"/>
    <xf numFmtId="20" fontId="2" fillId="0" borderId="0" xfId="0" applyNumberFormat="1" applyFont="1"/>
    <xf numFmtId="0" fontId="2" fillId="1" borderId="33" xfId="0" applyNumberFormat="1" applyFont="1" applyFill="1" applyBorder="1" applyProtection="1"/>
    <xf numFmtId="0" fontId="2" fillId="1" borderId="34" xfId="0" applyNumberFormat="1" applyFont="1" applyFill="1" applyBorder="1" applyProtection="1"/>
    <xf numFmtId="20" fontId="2" fillId="1" borderId="15" xfId="0" applyNumberFormat="1" applyFont="1" applyFill="1" applyBorder="1" applyAlignment="1" applyProtection="1">
      <alignment horizontal="center"/>
    </xf>
    <xf numFmtId="20" fontId="2" fillId="1" borderId="21" xfId="0" applyNumberFormat="1" applyFont="1" applyFill="1" applyBorder="1" applyAlignment="1" applyProtection="1">
      <alignment horizontal="center"/>
    </xf>
    <xf numFmtId="0" fontId="2" fillId="1" borderId="15" xfId="0" applyNumberFormat="1" applyFont="1" applyFill="1" applyBorder="1" applyAlignment="1" applyProtection="1">
      <alignment horizontal="center"/>
    </xf>
    <xf numFmtId="14" fontId="2" fillId="0" borderId="35" xfId="0" applyNumberFormat="1" applyFont="1" applyBorder="1" applyProtection="1"/>
    <xf numFmtId="14" fontId="2" fillId="0" borderId="36" xfId="0" applyNumberFormat="1" applyFont="1" applyBorder="1" applyProtection="1"/>
    <xf numFmtId="0" fontId="5" fillId="0" borderId="8" xfId="0" applyNumberFormat="1" applyFont="1" applyBorder="1" applyProtection="1"/>
    <xf numFmtId="14" fontId="5" fillId="0" borderId="6" xfId="0" applyNumberFormat="1" applyFont="1" applyBorder="1" applyProtection="1"/>
    <xf numFmtId="20" fontId="5" fillId="0" borderId="5" xfId="0" applyNumberFormat="1" applyFont="1" applyBorder="1" applyAlignment="1" applyProtection="1">
      <alignment horizontal="center"/>
      <protection locked="0"/>
    </xf>
    <xf numFmtId="20" fontId="5" fillId="0" borderId="0" xfId="0" applyNumberFormat="1" applyFont="1" applyBorder="1" applyAlignment="1" applyProtection="1">
      <alignment horizontal="center"/>
      <protection locked="0"/>
    </xf>
    <xf numFmtId="20" fontId="6" fillId="0" borderId="6" xfId="0" applyNumberFormat="1" applyFont="1" applyBorder="1" applyAlignment="1" applyProtection="1">
      <alignment horizontal="center"/>
    </xf>
    <xf numFmtId="20" fontId="5" fillId="0" borderId="7" xfId="0" applyNumberFormat="1" applyFont="1" applyBorder="1" applyAlignment="1" applyProtection="1">
      <alignment horizontal="center"/>
      <protection locked="0"/>
    </xf>
    <xf numFmtId="20" fontId="6" fillId="0" borderId="9" xfId="0" applyNumberFormat="1" applyFont="1" applyBorder="1" applyAlignment="1" applyProtection="1">
      <alignment horizontal="center"/>
    </xf>
    <xf numFmtId="20" fontId="6" fillId="0" borderId="10" xfId="0" applyNumberFormat="1" applyFont="1" applyBorder="1" applyProtection="1"/>
    <xf numFmtId="2" fontId="6" fillId="0" borderId="10" xfId="0" applyNumberFormat="1" applyFont="1" applyBorder="1" applyProtection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75" fontId="2" fillId="0" borderId="0" xfId="0" applyNumberFormat="1" applyFont="1" applyAlignment="1">
      <alignment horizontal="left"/>
    </xf>
    <xf numFmtId="0" fontId="3" fillId="0" borderId="1" xfId="0" applyNumberFormat="1" applyFont="1" applyBorder="1" applyAlignment="1" applyProtection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NumberFormat="1" applyFont="1" applyBorder="1" applyAlignment="1" applyProtection="1"/>
    <xf numFmtId="0" fontId="2" fillId="0" borderId="3" xfId="0" applyFont="1" applyBorder="1" applyAlignment="1"/>
    <xf numFmtId="0" fontId="3" fillId="0" borderId="3" xfId="0" applyNumberFormat="1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tabSelected="1" zoomScale="70" zoomScaleNormal="70" zoomScalePageLayoutView="55" workbookViewId="0">
      <selection activeCell="O20" sqref="O20"/>
    </sheetView>
  </sheetViews>
  <sheetFormatPr baseColWidth="10" defaultRowHeight="15" x14ac:dyDescent="0.2"/>
  <cols>
    <col min="1" max="1" width="8.28515625" style="1" customWidth="1"/>
    <col min="2" max="2" width="15.42578125" style="1" bestFit="1" customWidth="1"/>
    <col min="3" max="3" width="8.28515625" style="1" customWidth="1"/>
    <col min="4" max="4" width="8" style="1" customWidth="1"/>
    <col min="5" max="5" width="11.7109375" style="1" bestFit="1" customWidth="1"/>
    <col min="6" max="6" width="12.85546875" style="1" customWidth="1"/>
    <col min="7" max="7" width="11.28515625" style="1" customWidth="1"/>
    <col min="8" max="8" width="10.5703125" style="1" customWidth="1"/>
    <col min="9" max="9" width="12.5703125" style="1" customWidth="1"/>
    <col min="10" max="10" width="12.28515625" style="1" bestFit="1" customWidth="1"/>
    <col min="11" max="11" width="11.42578125" style="1" hidden="1" customWidth="1"/>
    <col min="12" max="12" width="12.140625" style="1" customWidth="1"/>
    <col min="13" max="13" width="68.7109375" style="1" customWidth="1"/>
    <col min="14" max="16384" width="11.42578125" style="1"/>
  </cols>
  <sheetData>
    <row r="1" spans="1:13" s="3" customFormat="1" ht="18" x14ac:dyDescent="0.25"/>
    <row r="2" spans="1:13" s="3" customFormat="1" ht="18" x14ac:dyDescent="0.25">
      <c r="J2" s="4"/>
      <c r="M2" s="4" t="s">
        <v>30</v>
      </c>
    </row>
    <row r="3" spans="1:13" s="3" customFormat="1" ht="18" x14ac:dyDescent="0.25">
      <c r="A3" s="4" t="s">
        <v>31</v>
      </c>
      <c r="J3" s="4"/>
    </row>
    <row r="4" spans="1:13" s="3" customFormat="1" ht="18" x14ac:dyDescent="0.25">
      <c r="J4" s="4"/>
    </row>
    <row r="5" spans="1:13" s="3" customFormat="1" ht="18" x14ac:dyDescent="0.25">
      <c r="A5" s="4" t="s">
        <v>32</v>
      </c>
    </row>
    <row r="6" spans="1:13" s="3" customFormat="1" ht="19.5" customHeight="1" x14ac:dyDescent="0.25">
      <c r="A6" s="4"/>
      <c r="B6" s="4"/>
      <c r="C6" s="4"/>
      <c r="D6" s="4"/>
    </row>
    <row r="7" spans="1:13" s="3" customFormat="1" ht="18" x14ac:dyDescent="0.25">
      <c r="A7" s="4"/>
      <c r="D7" s="4"/>
    </row>
    <row r="8" spans="1:13" s="3" customFormat="1" ht="18" x14ac:dyDescent="0.25">
      <c r="A8" s="4" t="s">
        <v>19</v>
      </c>
      <c r="C8" s="86"/>
      <c r="D8" s="86"/>
      <c r="E8" s="86"/>
    </row>
    <row r="9" spans="1:13" s="3" customFormat="1" ht="18" x14ac:dyDescent="0.25"/>
    <row r="10" spans="1:13" s="3" customFormat="1" ht="18" x14ac:dyDescent="0.25"/>
    <row r="11" spans="1:13" s="3" customFormat="1" ht="35.1" customHeight="1" x14ac:dyDescent="0.25">
      <c r="A11" s="5" t="s">
        <v>0</v>
      </c>
      <c r="B11" s="6"/>
      <c r="C11" s="87" t="s">
        <v>3</v>
      </c>
      <c r="D11" s="88"/>
      <c r="E11" s="89"/>
      <c r="F11" s="90" t="s">
        <v>18</v>
      </c>
      <c r="G11" s="91"/>
      <c r="H11" s="90" t="s">
        <v>2</v>
      </c>
      <c r="I11" s="91"/>
      <c r="J11" s="10" t="s">
        <v>26</v>
      </c>
      <c r="K11" s="92" t="s">
        <v>25</v>
      </c>
      <c r="L11" s="89"/>
      <c r="M11" s="11" t="s">
        <v>27</v>
      </c>
    </row>
    <row r="12" spans="1:13" s="3" customFormat="1" ht="35.1" customHeight="1" x14ac:dyDescent="0.25">
      <c r="A12" s="5" t="s">
        <v>1</v>
      </c>
      <c r="B12" s="6" t="s">
        <v>4</v>
      </c>
      <c r="C12" s="7" t="s">
        <v>5</v>
      </c>
      <c r="D12" s="8" t="s">
        <v>6</v>
      </c>
      <c r="E12" s="9" t="s">
        <v>24</v>
      </c>
      <c r="F12" s="90" t="s">
        <v>5</v>
      </c>
      <c r="G12" s="91" t="s">
        <v>6</v>
      </c>
      <c r="H12" s="90" t="s">
        <v>5</v>
      </c>
      <c r="I12" s="91" t="s">
        <v>6</v>
      </c>
      <c r="J12" s="10" t="s">
        <v>7</v>
      </c>
      <c r="K12" s="92" t="s">
        <v>7</v>
      </c>
      <c r="L12" s="89" t="s">
        <v>8</v>
      </c>
      <c r="M12" s="11"/>
    </row>
    <row r="13" spans="1:13" s="3" customFormat="1" ht="39.950000000000003" customHeight="1" x14ac:dyDescent="0.25">
      <c r="A13" s="16" t="s">
        <v>9</v>
      </c>
      <c r="B13" s="17"/>
      <c r="C13" s="12"/>
      <c r="D13" s="13"/>
      <c r="E13" s="14" t="str">
        <f>IF(ISNUMBER(C13),D13-C13,"./.")</f>
        <v>./.</v>
      </c>
      <c r="F13" s="12"/>
      <c r="G13" s="13"/>
      <c r="H13" s="15"/>
      <c r="I13" s="13"/>
      <c r="J13" s="18" t="str">
        <f>IF(ISNUMBER(C13),(G13-F13)+(I13-H13),"./.")</f>
        <v>./.</v>
      </c>
      <c r="K13" s="19"/>
      <c r="L13" s="20" t="str">
        <f>IF(ISNUMBER(C13),K13*24,"./.")</f>
        <v>./.</v>
      </c>
      <c r="M13" s="21"/>
    </row>
    <row r="14" spans="1:13" s="3" customFormat="1" ht="39.950000000000003" customHeight="1" x14ac:dyDescent="0.25">
      <c r="A14" s="16" t="s">
        <v>10</v>
      </c>
      <c r="B14" s="17"/>
      <c r="C14" s="12"/>
      <c r="D14" s="13"/>
      <c r="E14" s="14" t="str">
        <f>IF(ISNUMBER(C14),D14-C14,"./.")</f>
        <v>./.</v>
      </c>
      <c r="F14" s="12"/>
      <c r="G14" s="13"/>
      <c r="H14" s="15"/>
      <c r="I14" s="13"/>
      <c r="J14" s="18" t="str">
        <f>IF(ISNUMBER(C14),(G14-F14)+(I14-H14),"./.")</f>
        <v>./.</v>
      </c>
      <c r="K14" s="19" t="str">
        <f>IF(ISNUMBER(C14),IF(E14&lt;0.208333,E14,E14-J14),"./.")</f>
        <v>./.</v>
      </c>
      <c r="L14" s="20" t="str">
        <f>IF(ISNUMBER(C14),K14*24,"./.")</f>
        <v>./.</v>
      </c>
      <c r="M14" s="21"/>
    </row>
    <row r="15" spans="1:13" s="3" customFormat="1" ht="39.950000000000003" customHeight="1" x14ac:dyDescent="0.25">
      <c r="A15" s="16" t="s">
        <v>11</v>
      </c>
      <c r="B15" s="17"/>
      <c r="C15" s="12"/>
      <c r="D15" s="13"/>
      <c r="E15" s="14" t="str">
        <f>IF(ISNUMBER(C15),D15-C15,"./.")</f>
        <v>./.</v>
      </c>
      <c r="F15" s="12"/>
      <c r="G15" s="13"/>
      <c r="H15" s="15"/>
      <c r="I15" s="13"/>
      <c r="J15" s="18" t="str">
        <f>IF(ISNUMBER(C15),(G15-F15)+(I15-H15),"./.")</f>
        <v>./.</v>
      </c>
      <c r="K15" s="19" t="str">
        <f>IF(ISNUMBER(C15),IF(E15&lt;0.208333,E15,E15-J15),"./.")</f>
        <v>./.</v>
      </c>
      <c r="L15" s="20" t="str">
        <f>IF(ISNUMBER(C15),K15*24,"./.")</f>
        <v>./.</v>
      </c>
      <c r="M15" s="63"/>
    </row>
    <row r="16" spans="1:13" s="3" customFormat="1" ht="39.950000000000003" customHeight="1" x14ac:dyDescent="0.25">
      <c r="A16" s="16" t="s">
        <v>12</v>
      </c>
      <c r="B16" s="17"/>
      <c r="C16" s="12"/>
      <c r="D16" s="13"/>
      <c r="E16" s="14" t="str">
        <f>IF(ISNUMBER(C16),D16-C16,"./.")</f>
        <v>./.</v>
      </c>
      <c r="F16" s="12"/>
      <c r="G16" s="13"/>
      <c r="H16" s="15"/>
      <c r="I16" s="13"/>
      <c r="J16" s="18" t="str">
        <f>IF(ISNUMBER(C16),(G16-F16)+(I16-H16),"./.")</f>
        <v>./.</v>
      </c>
      <c r="K16" s="19" t="str">
        <f>IF(ISNUMBER(C16),IF(E16&lt;0.208333,E16,E16-J16),"./.")</f>
        <v>./.</v>
      </c>
      <c r="L16" s="20" t="str">
        <f>IF(ISNUMBER(C16),K16*24,"./.")</f>
        <v>./.</v>
      </c>
      <c r="M16" s="21"/>
    </row>
    <row r="17" spans="1:13" s="3" customFormat="1" ht="39.950000000000003" customHeight="1" thickBot="1" x14ac:dyDescent="0.3">
      <c r="A17" s="16" t="s">
        <v>13</v>
      </c>
      <c r="B17" s="17"/>
      <c r="C17" s="12"/>
      <c r="D17" s="13"/>
      <c r="E17" s="14" t="str">
        <f>IF(ISNUMBER(C17),D17-C17,"./.")</f>
        <v>./.</v>
      </c>
      <c r="F17" s="12"/>
      <c r="G17" s="13"/>
      <c r="H17" s="15"/>
      <c r="I17" s="13"/>
      <c r="J17" s="18" t="str">
        <f>IF(ISNUMBER(C17),(G17-F17)+(I17-H17),"./.")</f>
        <v>./.</v>
      </c>
      <c r="K17" s="19" t="str">
        <f>IF(ISNUMBER(C17),IF(E17&lt;0.208333,E17,E17-J17),"./.")</f>
        <v>./.</v>
      </c>
      <c r="L17" s="20" t="str">
        <f>IF(ISNUMBER(C17),K17*24,"./.")</f>
        <v>./.</v>
      </c>
      <c r="M17" s="22"/>
    </row>
    <row r="18" spans="1:13" s="3" customFormat="1" ht="24.95" customHeight="1" x14ac:dyDescent="0.25">
      <c r="A18" s="65" t="s">
        <v>14</v>
      </c>
      <c r="B18" s="70"/>
      <c r="C18" s="67"/>
      <c r="D18" s="25"/>
      <c r="E18" s="26"/>
      <c r="F18" s="26"/>
      <c r="G18" s="26"/>
      <c r="H18" s="26"/>
      <c r="I18" s="26"/>
      <c r="J18" s="27" t="s">
        <v>15</v>
      </c>
      <c r="K18" s="27" t="s">
        <v>15</v>
      </c>
      <c r="L18" s="28">
        <f>SUM(L13:L17)</f>
        <v>0</v>
      </c>
      <c r="M18" s="29"/>
    </row>
    <row r="19" spans="1:13" s="3" customFormat="1" ht="24.95" customHeight="1" thickBot="1" x14ac:dyDescent="0.3">
      <c r="A19" s="66" t="s">
        <v>16</v>
      </c>
      <c r="B19" s="71"/>
      <c r="C19" s="68"/>
      <c r="D19" s="32"/>
      <c r="E19" s="33"/>
      <c r="F19" s="33"/>
      <c r="G19" s="33"/>
      <c r="H19" s="33"/>
      <c r="I19" s="33"/>
      <c r="J19" s="34"/>
      <c r="K19" s="33"/>
      <c r="L19" s="35"/>
      <c r="M19" s="36"/>
    </row>
    <row r="20" spans="1:13" s="3" customFormat="1" ht="39.950000000000003" customHeight="1" x14ac:dyDescent="0.25">
      <c r="A20" s="16" t="s">
        <v>9</v>
      </c>
      <c r="B20" s="17"/>
      <c r="C20" s="12"/>
      <c r="D20" s="13"/>
      <c r="E20" s="14" t="str">
        <f>IF(ISNUMBER(C20),D20-C20,"./.")</f>
        <v>./.</v>
      </c>
      <c r="F20" s="12"/>
      <c r="G20" s="13"/>
      <c r="H20" s="15"/>
      <c r="I20" s="13"/>
      <c r="J20" s="18" t="str">
        <f>IF(ISNUMBER(C20),(G20-F20)+(I20-H20),"./.")</f>
        <v>./.</v>
      </c>
      <c r="K20" s="19" t="str">
        <f>IF(ISNUMBER(C20),IF(E20&lt;0.208333,E20,E20-J20),"./.")</f>
        <v>./.</v>
      </c>
      <c r="L20" s="20" t="str">
        <f>IF(ISNUMBER(C20),K20*24,"./.")</f>
        <v>./.</v>
      </c>
      <c r="M20" s="37"/>
    </row>
    <row r="21" spans="1:13" s="3" customFormat="1" ht="39.950000000000003" customHeight="1" x14ac:dyDescent="0.25">
      <c r="A21" s="16" t="s">
        <v>10</v>
      </c>
      <c r="B21" s="17"/>
      <c r="C21" s="12"/>
      <c r="D21" s="13"/>
      <c r="E21" s="14" t="str">
        <f>IF(ISNUMBER(C21),D21-C21,"./.")</f>
        <v>./.</v>
      </c>
      <c r="F21" s="12"/>
      <c r="G21" s="13"/>
      <c r="H21" s="15"/>
      <c r="I21" s="13"/>
      <c r="J21" s="18" t="str">
        <f>IF(ISNUMBER(C21),(G21-F21)+(I21-H21),"./.")</f>
        <v>./.</v>
      </c>
      <c r="K21" s="19" t="str">
        <f>IF(ISNUMBER(C21),IF(E21&lt;0.208333,E21,E21-J21),"./.")</f>
        <v>./.</v>
      </c>
      <c r="L21" s="20" t="str">
        <f>IF(ISNUMBER(C21),K21*24,"./.")</f>
        <v>./.</v>
      </c>
      <c r="M21" s="21"/>
    </row>
    <row r="22" spans="1:13" s="3" customFormat="1" ht="39.950000000000003" customHeight="1" x14ac:dyDescent="0.25">
      <c r="A22" s="16" t="s">
        <v>11</v>
      </c>
      <c r="B22" s="17"/>
      <c r="C22" s="12"/>
      <c r="D22" s="13"/>
      <c r="E22" s="14" t="str">
        <f>IF(ISNUMBER(C22),D22-C22,"./.")</f>
        <v>./.</v>
      </c>
      <c r="F22" s="12"/>
      <c r="G22" s="13"/>
      <c r="H22" s="15"/>
      <c r="I22" s="13"/>
      <c r="J22" s="18" t="str">
        <f>IF(ISNUMBER(C22),(G22-F22)+(I22-H22),"./.")</f>
        <v>./.</v>
      </c>
      <c r="K22" s="19" t="str">
        <f>IF(ISNUMBER(C22),IF(E22&lt;0.208333,E22,E22-J22),"./.")</f>
        <v>./.</v>
      </c>
      <c r="L22" s="20" t="str">
        <f>IF(ISNUMBER(C22),K22*24,"./.")</f>
        <v>./.</v>
      </c>
      <c r="M22" s="21"/>
    </row>
    <row r="23" spans="1:13" s="3" customFormat="1" ht="39.950000000000003" customHeight="1" x14ac:dyDescent="0.25">
      <c r="A23" s="16" t="s">
        <v>12</v>
      </c>
      <c r="B23" s="17"/>
      <c r="C23" s="12"/>
      <c r="D23" s="13"/>
      <c r="E23" s="14" t="str">
        <f>IF(ISNUMBER(C23),D23-C23,"./.")</f>
        <v>./.</v>
      </c>
      <c r="F23" s="12"/>
      <c r="G23" s="13"/>
      <c r="H23" s="15"/>
      <c r="I23" s="13"/>
      <c r="J23" s="18" t="str">
        <f>IF(ISNUMBER(C23),(G23-F23)+(I23-H23),"./.")</f>
        <v>./.</v>
      </c>
      <c r="K23" s="19" t="str">
        <f>IF(ISNUMBER(C23),IF(E23&lt;0.208333,E23,E23-J23),"./.")</f>
        <v>./.</v>
      </c>
      <c r="L23" s="20" t="str">
        <f>IF(ISNUMBER(C23),K23*24,"./.")</f>
        <v>./.</v>
      </c>
      <c r="M23" s="21"/>
    </row>
    <row r="24" spans="1:13" s="3" customFormat="1" ht="39.950000000000003" customHeight="1" thickBot="1" x14ac:dyDescent="0.3">
      <c r="A24" s="16" t="s">
        <v>13</v>
      </c>
      <c r="B24" s="17"/>
      <c r="C24" s="12"/>
      <c r="D24" s="13"/>
      <c r="E24" s="14" t="str">
        <f>IF(ISNUMBER(C24),D24-C24,"./.")</f>
        <v>./.</v>
      </c>
      <c r="F24" s="12"/>
      <c r="G24" s="13"/>
      <c r="H24" s="15"/>
      <c r="I24" s="13"/>
      <c r="J24" s="18" t="str">
        <f>IF(ISNUMBER(C24),(G24-F24)+(I24-H24),"./.")</f>
        <v>./.</v>
      </c>
      <c r="K24" s="19" t="str">
        <f>IF(ISNUMBER(C24),IF(E24&lt;0.208333,E24,E24-J24),"./.")</f>
        <v>./.</v>
      </c>
      <c r="L24" s="20" t="str">
        <f>IF(ISNUMBER(C24),K24*24,"./.")</f>
        <v>./.</v>
      </c>
      <c r="M24" s="22"/>
    </row>
    <row r="25" spans="1:13" s="3" customFormat="1" ht="24.95" customHeight="1" x14ac:dyDescent="0.25">
      <c r="A25" s="65" t="s">
        <v>14</v>
      </c>
      <c r="B25" s="70"/>
      <c r="C25" s="69"/>
      <c r="D25" s="26"/>
      <c r="E25" s="26"/>
      <c r="F25" s="26"/>
      <c r="G25" s="26"/>
      <c r="H25" s="26"/>
      <c r="I25" s="26"/>
      <c r="J25" s="27" t="s">
        <v>15</v>
      </c>
      <c r="K25" s="27" t="s">
        <v>15</v>
      </c>
      <c r="L25" s="28">
        <f>SUM(L20:L24)</f>
        <v>0</v>
      </c>
      <c r="M25" s="29"/>
    </row>
    <row r="26" spans="1:13" s="3" customFormat="1" ht="24.95" customHeight="1" thickBot="1" x14ac:dyDescent="0.3">
      <c r="A26" s="66" t="s">
        <v>16</v>
      </c>
      <c r="B26" s="71"/>
      <c r="C26" s="68"/>
      <c r="D26" s="32"/>
      <c r="E26" s="33"/>
      <c r="F26" s="33"/>
      <c r="G26" s="33"/>
      <c r="H26" s="33"/>
      <c r="I26" s="33"/>
      <c r="J26" s="34"/>
      <c r="K26" s="38"/>
      <c r="L26" s="39"/>
      <c r="M26" s="36"/>
    </row>
    <row r="27" spans="1:13" s="3" customFormat="1" ht="39.950000000000003" customHeight="1" x14ac:dyDescent="0.25">
      <c r="A27" s="16" t="s">
        <v>9</v>
      </c>
      <c r="B27" s="17"/>
      <c r="C27" s="12"/>
      <c r="D27" s="13"/>
      <c r="E27" s="14" t="str">
        <f>IF(ISNUMBER(C27),D27-C27,"./.")</f>
        <v>./.</v>
      </c>
      <c r="F27" s="12"/>
      <c r="G27" s="13"/>
      <c r="H27" s="15"/>
      <c r="I27" s="13"/>
      <c r="J27" s="18" t="str">
        <f>IF(ISNUMBER(C27),(G27-F27)+(I27-H27),"./.")</f>
        <v>./.</v>
      </c>
      <c r="K27" s="19" t="str">
        <f>IF(ISNUMBER(C27),IF(E27&lt;0.208333,E27,E27-J27),"./.")</f>
        <v>./.</v>
      </c>
      <c r="L27" s="20" t="str">
        <f>IF(ISNUMBER(C27),K27*24,"./.")</f>
        <v>./.</v>
      </c>
      <c r="M27" s="22"/>
    </row>
    <row r="28" spans="1:13" s="3" customFormat="1" ht="39.950000000000003" customHeight="1" x14ac:dyDescent="0.25">
      <c r="A28" s="16" t="s">
        <v>10</v>
      </c>
      <c r="B28" s="17"/>
      <c r="C28" s="12"/>
      <c r="D28" s="13"/>
      <c r="E28" s="14" t="str">
        <f>IF(ISNUMBER(C28),D28-C28,"./.")</f>
        <v>./.</v>
      </c>
      <c r="F28" s="12"/>
      <c r="G28" s="13"/>
      <c r="H28" s="15"/>
      <c r="I28" s="13"/>
      <c r="J28" s="18" t="str">
        <f>IF(ISNUMBER(C28),(G28-F28)+(I28-H28),"./.")</f>
        <v>./.</v>
      </c>
      <c r="K28" s="19" t="str">
        <f>IF(ISNUMBER(C28),IF(E28&lt;0.208333,E28,E28-J28),"./.")</f>
        <v>./.</v>
      </c>
      <c r="L28" s="20" t="str">
        <f>IF(ISNUMBER(C28),K28*24,"./.")</f>
        <v>./.</v>
      </c>
      <c r="M28" s="22"/>
    </row>
    <row r="29" spans="1:13" s="3" customFormat="1" ht="39.950000000000003" customHeight="1" x14ac:dyDescent="0.25">
      <c r="A29" s="16" t="s">
        <v>11</v>
      </c>
      <c r="B29" s="17"/>
      <c r="C29" s="12"/>
      <c r="D29" s="13"/>
      <c r="E29" s="14" t="str">
        <f>IF(ISNUMBER(C29),D29-C29,"./.")</f>
        <v>./.</v>
      </c>
      <c r="F29" s="12"/>
      <c r="G29" s="13"/>
      <c r="H29" s="15"/>
      <c r="I29" s="13"/>
      <c r="J29" s="18" t="str">
        <f>IF(ISNUMBER(C29),(G29-F29)+(I29-H29),"./.")</f>
        <v>./.</v>
      </c>
      <c r="K29" s="19" t="str">
        <f>IF(ISNUMBER(C29),IF(E29&lt;0.208333,E29,E29-J29),"./.")</f>
        <v>./.</v>
      </c>
      <c r="L29" s="20" t="str">
        <f>IF(ISNUMBER(C29),K29*24,"./.")</f>
        <v>./.</v>
      </c>
      <c r="M29" s="22"/>
    </row>
    <row r="30" spans="1:13" s="3" customFormat="1" ht="39.950000000000003" customHeight="1" x14ac:dyDescent="0.25">
      <c r="A30" s="16" t="s">
        <v>12</v>
      </c>
      <c r="B30" s="17"/>
      <c r="C30" s="12"/>
      <c r="D30" s="13"/>
      <c r="E30" s="14" t="str">
        <f>IF(ISNUMBER(C30),D30-C30,"./.")</f>
        <v>./.</v>
      </c>
      <c r="F30" s="12"/>
      <c r="G30" s="13"/>
      <c r="H30" s="15"/>
      <c r="I30" s="13"/>
      <c r="J30" s="18" t="str">
        <f>IF(ISNUMBER(C30),(G30-F30)+(I30-H30),"./.")</f>
        <v>./.</v>
      </c>
      <c r="K30" s="19" t="str">
        <f>IF(ISNUMBER(C30),IF(E30&lt;0.208333,E30,E30-J30),"./.")</f>
        <v>./.</v>
      </c>
      <c r="L30" s="20" t="str">
        <f>IF(ISNUMBER(C30),K30*24,"./.")</f>
        <v>./.</v>
      </c>
      <c r="M30" s="22"/>
    </row>
    <row r="31" spans="1:13" s="3" customFormat="1" ht="39.950000000000003" customHeight="1" thickBot="1" x14ac:dyDescent="0.3">
      <c r="A31" s="16" t="s">
        <v>13</v>
      </c>
      <c r="B31" s="17"/>
      <c r="C31" s="12"/>
      <c r="D31" s="13"/>
      <c r="E31" s="14" t="str">
        <f>IF(ISNUMBER(C31),D31-C31,"./.")</f>
        <v>./.</v>
      </c>
      <c r="F31" s="12"/>
      <c r="G31" s="13"/>
      <c r="H31" s="15"/>
      <c r="I31" s="13"/>
      <c r="J31" s="18" t="str">
        <f>IF(ISNUMBER(C31),(G31-F31)+(I31-H31),"./.")</f>
        <v>./.</v>
      </c>
      <c r="K31" s="19" t="str">
        <f>IF(ISNUMBER(C31),IF(E31&lt;0.208333,E31,E31-J31),"./.")</f>
        <v>./.</v>
      </c>
      <c r="L31" s="20" t="str">
        <f>IF(ISNUMBER(C31),K31*24,"./.")</f>
        <v>./.</v>
      </c>
      <c r="M31" s="22"/>
    </row>
    <row r="32" spans="1:13" s="3" customFormat="1" ht="24.95" customHeight="1" x14ac:dyDescent="0.25">
      <c r="A32" s="65" t="s">
        <v>14</v>
      </c>
      <c r="B32" s="70"/>
      <c r="C32" s="67"/>
      <c r="D32" s="25"/>
      <c r="E32" s="26"/>
      <c r="F32" s="25"/>
      <c r="G32" s="25"/>
      <c r="H32" s="25"/>
      <c r="I32" s="25"/>
      <c r="J32" s="27" t="s">
        <v>15</v>
      </c>
      <c r="K32" s="27" t="s">
        <v>15</v>
      </c>
      <c r="L32" s="28">
        <f>SUM(L27:L31)</f>
        <v>0</v>
      </c>
      <c r="M32" s="29"/>
    </row>
    <row r="33" spans="1:15" s="3" customFormat="1" ht="24.95" customHeight="1" thickBot="1" x14ac:dyDescent="0.3">
      <c r="A33" s="66" t="s">
        <v>16</v>
      </c>
      <c r="B33" s="71"/>
      <c r="C33" s="68"/>
      <c r="D33" s="32"/>
      <c r="E33" s="33"/>
      <c r="F33" s="32"/>
      <c r="G33" s="32"/>
      <c r="H33" s="32"/>
      <c r="I33" s="32"/>
      <c r="J33" s="40"/>
      <c r="K33" s="38"/>
      <c r="L33" s="39"/>
      <c r="M33" s="36"/>
    </row>
    <row r="34" spans="1:15" s="3" customFormat="1" ht="39.950000000000003" customHeight="1" x14ac:dyDescent="0.25">
      <c r="A34" s="16" t="s">
        <v>9</v>
      </c>
      <c r="B34" s="17"/>
      <c r="C34" s="12"/>
      <c r="D34" s="13"/>
      <c r="E34" s="14" t="str">
        <f>IF(ISNUMBER(C34),D34-C34,"./.")</f>
        <v>./.</v>
      </c>
      <c r="F34" s="12"/>
      <c r="G34" s="13"/>
      <c r="H34" s="15"/>
      <c r="I34" s="13"/>
      <c r="J34" s="18" t="str">
        <f>IF(ISNUMBER(C34),(G34-F34)+(I34-H34),"./.")</f>
        <v>./.</v>
      </c>
      <c r="K34" s="19" t="str">
        <f>IF(ISNUMBER(C34),IF(E34&lt;0.208333,E34,E34-J34),"./.")</f>
        <v>./.</v>
      </c>
      <c r="L34" s="20" t="str">
        <f>IF(ISNUMBER(C34),K34*24,"./.")</f>
        <v>./.</v>
      </c>
      <c r="M34" s="22"/>
      <c r="O34" s="64"/>
    </row>
    <row r="35" spans="1:15" s="3" customFormat="1" ht="39.950000000000003" customHeight="1" x14ac:dyDescent="0.25">
      <c r="A35" s="16" t="s">
        <v>10</v>
      </c>
      <c r="B35" s="17"/>
      <c r="C35" s="12"/>
      <c r="D35" s="13"/>
      <c r="E35" s="14" t="str">
        <f>IF(ISNUMBER(C35),D35-C35,"./.")</f>
        <v>./.</v>
      </c>
      <c r="F35" s="12"/>
      <c r="G35" s="13"/>
      <c r="H35" s="15"/>
      <c r="I35" s="13"/>
      <c r="J35" s="18" t="str">
        <f>IF(ISNUMBER(C35),(G35-F35)+(I35-H35),"./.")</f>
        <v>./.</v>
      </c>
      <c r="K35" s="19" t="str">
        <f>IF(ISNUMBER(C35),IF(E35&lt;0.208333,E35,E35-J35),"./.")</f>
        <v>./.</v>
      </c>
      <c r="L35" s="20" t="str">
        <f>IF(ISNUMBER(C35),K35*24,"./.")</f>
        <v>./.</v>
      </c>
      <c r="M35" s="22"/>
    </row>
    <row r="36" spans="1:15" s="3" customFormat="1" ht="39.950000000000003" customHeight="1" x14ac:dyDescent="0.25">
      <c r="A36" s="16" t="s">
        <v>11</v>
      </c>
      <c r="B36" s="17"/>
      <c r="C36" s="12"/>
      <c r="D36" s="13"/>
      <c r="E36" s="14" t="str">
        <f>IF(ISNUMBER(C36),D36-C36,"./.")</f>
        <v>./.</v>
      </c>
      <c r="F36" s="12"/>
      <c r="G36" s="13"/>
      <c r="H36" s="15"/>
      <c r="I36" s="13"/>
      <c r="J36" s="18" t="str">
        <f>IF(ISNUMBER(C36),(G36-F36)+(I36-H36),"./.")</f>
        <v>./.</v>
      </c>
      <c r="K36" s="19" t="str">
        <f>IF(ISNUMBER(C36),IF(E36&lt;0.208333,E36,E36-J36),"./.")</f>
        <v>./.</v>
      </c>
      <c r="L36" s="20" t="str">
        <f>IF(ISNUMBER(C36),K36*24,"./.")</f>
        <v>./.</v>
      </c>
      <c r="M36" s="22"/>
    </row>
    <row r="37" spans="1:15" s="3" customFormat="1" ht="39.950000000000003" customHeight="1" x14ac:dyDescent="0.25">
      <c r="A37" s="16" t="s">
        <v>12</v>
      </c>
      <c r="B37" s="17"/>
      <c r="C37" s="12"/>
      <c r="D37" s="13"/>
      <c r="E37" s="14" t="str">
        <f>IF(ISNUMBER(C37),D37-C37,"./.")</f>
        <v>./.</v>
      </c>
      <c r="F37" s="12"/>
      <c r="G37" s="13"/>
      <c r="H37" s="15"/>
      <c r="I37" s="13"/>
      <c r="J37" s="18" t="str">
        <f>IF(ISNUMBER(C37),(G37-F37)+(I37-H37),"./.")</f>
        <v>./.</v>
      </c>
      <c r="K37" s="19" t="str">
        <f>IF(ISNUMBER(C37),IF(E37&lt;0.208333,E37,E37-J37),"./.")</f>
        <v>./.</v>
      </c>
      <c r="L37" s="20" t="str">
        <f>IF(ISNUMBER(C37),K37*24,"./.")</f>
        <v>./.</v>
      </c>
      <c r="M37" s="22"/>
    </row>
    <row r="38" spans="1:15" s="83" customFormat="1" ht="39.950000000000003" customHeight="1" thickBot="1" x14ac:dyDescent="0.3">
      <c r="A38" s="16" t="s">
        <v>13</v>
      </c>
      <c r="B38" s="17"/>
      <c r="C38" s="12"/>
      <c r="D38" s="13"/>
      <c r="E38" s="14" t="str">
        <f>IF(ISNUMBER(C38),D38-C38,"./.")</f>
        <v>./.</v>
      </c>
      <c r="F38" s="12"/>
      <c r="G38" s="13"/>
      <c r="H38" s="15"/>
      <c r="I38" s="13"/>
      <c r="J38" s="18" t="str">
        <f>IF(ISNUMBER(C38),(G38-F38)+(I38-H38),"./.")</f>
        <v>./.</v>
      </c>
      <c r="K38" s="19" t="str">
        <f>IF(ISNUMBER(C38),IF(E38&lt;0.208333,E38,E38-J38),"./.")</f>
        <v>./.</v>
      </c>
      <c r="L38" s="20" t="str">
        <f>IF(ISNUMBER(C38),K38*24,"./.")</f>
        <v>./.</v>
      </c>
      <c r="M38" s="22"/>
    </row>
    <row r="39" spans="1:15" s="3" customFormat="1" ht="24.95" customHeight="1" x14ac:dyDescent="0.25">
      <c r="A39" s="65" t="s">
        <v>14</v>
      </c>
      <c r="B39" s="70"/>
      <c r="C39" s="67"/>
      <c r="D39" s="25"/>
      <c r="E39" s="25"/>
      <c r="F39" s="25"/>
      <c r="G39" s="25"/>
      <c r="H39" s="25"/>
      <c r="I39" s="25"/>
      <c r="J39" s="27" t="s">
        <v>15</v>
      </c>
      <c r="K39" s="27" t="s">
        <v>15</v>
      </c>
      <c r="L39" s="28">
        <f>SUM(L34:L38)</f>
        <v>0</v>
      </c>
      <c r="M39" s="29"/>
    </row>
    <row r="40" spans="1:15" s="3" customFormat="1" ht="24.95" customHeight="1" thickBot="1" x14ac:dyDescent="0.3">
      <c r="A40" s="66" t="s">
        <v>16</v>
      </c>
      <c r="B40" s="71"/>
      <c r="C40" s="68"/>
      <c r="D40" s="32"/>
      <c r="E40" s="32"/>
      <c r="F40" s="32"/>
      <c r="G40" s="32"/>
      <c r="H40" s="32"/>
      <c r="I40" s="32"/>
      <c r="J40" s="40"/>
      <c r="K40" s="38"/>
      <c r="L40" s="39"/>
      <c r="M40" s="36"/>
    </row>
    <row r="41" spans="1:15" s="3" customFormat="1" ht="39.950000000000003" customHeight="1" x14ac:dyDescent="0.25">
      <c r="A41" s="16" t="s">
        <v>9</v>
      </c>
      <c r="B41" s="17"/>
      <c r="C41" s="12"/>
      <c r="D41" s="13"/>
      <c r="E41" s="14" t="str">
        <f>IF(ISNUMBER(C41),D41-C41,"./.")</f>
        <v>./.</v>
      </c>
      <c r="F41" s="12"/>
      <c r="G41" s="13"/>
      <c r="H41" s="15"/>
      <c r="I41" s="13"/>
      <c r="J41" s="18" t="str">
        <f>IF(ISNUMBER(C41),(G41-F41)+(I41-H41),"./.")</f>
        <v>./.</v>
      </c>
      <c r="K41" s="19" t="str">
        <f>IF(ISNUMBER(C41),IF(E41&lt;0.208333,E41,E41-J41),"./.")</f>
        <v>./.</v>
      </c>
      <c r="L41" s="20" t="str">
        <f>IF(ISNUMBER(C41),K41*24,"./.")</f>
        <v>./.</v>
      </c>
      <c r="M41" s="37"/>
    </row>
    <row r="42" spans="1:15" s="3" customFormat="1" ht="39.950000000000003" customHeight="1" x14ac:dyDescent="0.25">
      <c r="A42" s="16" t="s">
        <v>10</v>
      </c>
      <c r="B42" s="17"/>
      <c r="C42" s="12"/>
      <c r="D42" s="13"/>
      <c r="E42" s="14" t="str">
        <f>IF(ISNUMBER(C42),D42-C42,"./.")</f>
        <v>./.</v>
      </c>
      <c r="F42" s="12"/>
      <c r="G42" s="13"/>
      <c r="H42" s="15"/>
      <c r="I42" s="13"/>
      <c r="J42" s="18" t="str">
        <f>IF(ISNUMBER(C42),(G42-F42)+(I42-H42),"./.")</f>
        <v>./.</v>
      </c>
      <c r="K42" s="19" t="str">
        <f>IF(ISNUMBER(C42),IF(E42&lt;0.208333,E42,E42-J42),"./.")</f>
        <v>./.</v>
      </c>
      <c r="L42" s="20" t="str">
        <f>IF(ISNUMBER(C42),K42*24,"./.")</f>
        <v>./.</v>
      </c>
      <c r="M42" s="21"/>
    </row>
    <row r="43" spans="1:15" s="3" customFormat="1" ht="39.950000000000003" customHeight="1" x14ac:dyDescent="0.25">
      <c r="A43" s="16" t="s">
        <v>11</v>
      </c>
      <c r="B43" s="17"/>
      <c r="C43" s="12"/>
      <c r="D43" s="13"/>
      <c r="E43" s="14" t="str">
        <f>IF(ISNUMBER(C43),D43-C43,"./.")</f>
        <v>./.</v>
      </c>
      <c r="F43" s="12"/>
      <c r="G43" s="13"/>
      <c r="H43" s="15"/>
      <c r="I43" s="13"/>
      <c r="J43" s="18" t="str">
        <f>IF(ISNUMBER(C43),(G43-F43)+(I43-H43),"./.")</f>
        <v>./.</v>
      </c>
      <c r="K43" s="19" t="str">
        <f>IF(ISNUMBER(C43),IF(E43&lt;0.208333,E43,E43-J43),"./.")</f>
        <v>./.</v>
      </c>
      <c r="L43" s="20" t="str">
        <f t="shared" ref="L43:L44" si="0">IF(ISNUMBER(C43),K43*24,"./.")</f>
        <v>./.</v>
      </c>
      <c r="M43" s="21"/>
    </row>
    <row r="44" spans="1:15" s="83" customFormat="1" ht="39.950000000000003" customHeight="1" x14ac:dyDescent="0.25">
      <c r="A44" s="16" t="s">
        <v>12</v>
      </c>
      <c r="B44" s="17"/>
      <c r="C44" s="12"/>
      <c r="D44" s="13"/>
      <c r="E44" s="14" t="str">
        <f>IF(ISNUMBER(C44),D44-C44,"./.")</f>
        <v>./.</v>
      </c>
      <c r="F44" s="12"/>
      <c r="G44" s="13"/>
      <c r="H44" s="15"/>
      <c r="I44" s="13"/>
      <c r="J44" s="18" t="str">
        <f>IF(ISNUMBER(C44),(G44-F44)+(I44-H44),"./.")</f>
        <v>./.</v>
      </c>
      <c r="K44" s="19" t="str">
        <f>IF(ISNUMBER(C44),IF(E44&lt;0.208333,E44,E44-J44),"./.")</f>
        <v>./.</v>
      </c>
      <c r="L44" s="20" t="str">
        <f t="shared" si="0"/>
        <v>./.</v>
      </c>
      <c r="M44" s="21"/>
    </row>
    <row r="45" spans="1:15" s="3" customFormat="1" ht="39.950000000000003" customHeight="1" thickBot="1" x14ac:dyDescent="0.3">
      <c r="A45" s="16" t="s">
        <v>13</v>
      </c>
      <c r="B45" s="17"/>
      <c r="C45" s="12"/>
      <c r="D45" s="13"/>
      <c r="E45" s="14"/>
      <c r="F45" s="12"/>
      <c r="G45" s="13"/>
      <c r="H45" s="15"/>
      <c r="I45" s="13"/>
      <c r="J45" s="18"/>
      <c r="K45" s="19"/>
      <c r="L45" s="20" t="str">
        <f>IF(ISNUMBER(C45),K45*24,"./.")</f>
        <v>./.</v>
      </c>
      <c r="M45" s="22"/>
    </row>
    <row r="46" spans="1:15" s="3" customFormat="1" ht="24.95" customHeight="1" x14ac:dyDescent="0.25">
      <c r="A46" s="65" t="s">
        <v>14</v>
      </c>
      <c r="B46" s="70"/>
      <c r="C46" s="67"/>
      <c r="D46" s="25"/>
      <c r="E46" s="25"/>
      <c r="F46" s="25"/>
      <c r="G46" s="25"/>
      <c r="H46" s="25"/>
      <c r="I46" s="25"/>
      <c r="J46" s="27" t="s">
        <v>15</v>
      </c>
      <c r="K46" s="27" t="s">
        <v>15</v>
      </c>
      <c r="L46" s="28">
        <f>SUM(L41:L45)</f>
        <v>0</v>
      </c>
      <c r="M46" s="29"/>
    </row>
    <row r="47" spans="1:15" s="3" customFormat="1" ht="24.95" customHeight="1" thickBot="1" x14ac:dyDescent="0.3">
      <c r="A47" s="66" t="s">
        <v>16</v>
      </c>
      <c r="B47" s="71"/>
      <c r="C47" s="68"/>
      <c r="D47" s="32"/>
      <c r="E47" s="32"/>
      <c r="F47" s="32"/>
      <c r="G47" s="32"/>
      <c r="H47" s="32"/>
      <c r="I47" s="32"/>
      <c r="J47" s="40"/>
      <c r="K47" s="38"/>
      <c r="L47" s="39"/>
      <c r="M47" s="36"/>
    </row>
    <row r="48" spans="1:15" s="3" customFormat="1" ht="39.950000000000003" customHeight="1" x14ac:dyDescent="0.25">
      <c r="A48" s="16" t="s">
        <v>9</v>
      </c>
      <c r="B48" s="17"/>
      <c r="C48" s="12"/>
      <c r="D48" s="13"/>
      <c r="E48" s="14"/>
      <c r="F48" s="12"/>
      <c r="G48" s="13"/>
      <c r="H48" s="15"/>
      <c r="I48" s="13"/>
      <c r="J48" s="18"/>
      <c r="K48" s="19"/>
      <c r="L48" s="20" t="str">
        <f>IF(ISNUMBER(C48),K48*24,"./.")</f>
        <v>./.</v>
      </c>
      <c r="M48" s="37"/>
    </row>
    <row r="49" spans="1:14" s="3" customFormat="1" ht="39.950000000000003" customHeight="1" x14ac:dyDescent="0.25">
      <c r="A49" s="16" t="s">
        <v>10</v>
      </c>
      <c r="B49" s="17"/>
      <c r="C49" s="12"/>
      <c r="D49" s="13"/>
      <c r="E49" s="14" t="str">
        <f>IF(ISNUMBER(C49),D49-C49,"./.")</f>
        <v>./.</v>
      </c>
      <c r="F49" s="12"/>
      <c r="G49" s="13"/>
      <c r="H49" s="15"/>
      <c r="I49" s="13"/>
      <c r="J49" s="18" t="str">
        <f>IF(ISNUMBER(C49),(G49-F49)+(I49-H49),"./.")</f>
        <v>./.</v>
      </c>
      <c r="K49" s="19" t="str">
        <f>IF(ISNUMBER(C49),IF(E49&lt;0.208333,E49,E49-J49),"./.")</f>
        <v>./.</v>
      </c>
      <c r="L49" s="20" t="str">
        <f>IF(ISNUMBER(C49),K49*24,"./.")</f>
        <v>./.</v>
      </c>
      <c r="M49" s="21"/>
    </row>
    <row r="50" spans="1:14" s="3" customFormat="1" ht="39.950000000000003" customHeight="1" x14ac:dyDescent="0.25">
      <c r="A50" s="16" t="s">
        <v>11</v>
      </c>
      <c r="B50" s="17"/>
      <c r="C50" s="12"/>
      <c r="D50" s="13"/>
      <c r="E50" s="14" t="str">
        <f>IF(ISNUMBER(C50),D50-C50,"./.")</f>
        <v>./.</v>
      </c>
      <c r="F50" s="12"/>
      <c r="G50" s="13"/>
      <c r="H50" s="15"/>
      <c r="I50" s="13"/>
      <c r="J50" s="18" t="str">
        <f>IF(ISNUMBER(C50),(G50-F50)+(I50-H50),"./.")</f>
        <v>./.</v>
      </c>
      <c r="K50" s="19" t="str">
        <f>IF(ISNUMBER(C50),IF(E50&lt;0.208333,E50,E50-J50),"./.")</f>
        <v>./.</v>
      </c>
      <c r="L50" s="20" t="str">
        <f>IF(ISNUMBER(C50),K50*24,"./.")</f>
        <v>./.</v>
      </c>
      <c r="M50" s="21"/>
    </row>
    <row r="51" spans="1:14" s="3" customFormat="1" ht="39.950000000000003" customHeight="1" x14ac:dyDescent="0.25">
      <c r="A51" s="16" t="s">
        <v>12</v>
      </c>
      <c r="B51" s="17"/>
      <c r="C51" s="12"/>
      <c r="D51" s="13"/>
      <c r="E51" s="14" t="str">
        <f>IF(ISNUMBER(C51),D51-C51,"./.")</f>
        <v>./.</v>
      </c>
      <c r="F51" s="12"/>
      <c r="G51" s="13"/>
      <c r="H51" s="15"/>
      <c r="I51" s="13"/>
      <c r="J51" s="18" t="str">
        <f>IF(ISNUMBER(C51),(G51-F51)+(I51-H51),"./.")</f>
        <v>./.</v>
      </c>
      <c r="K51" s="19" t="str">
        <f>IF(ISNUMBER(C51),IF(E51&lt;0.208333,E51,E51-J51),"./.")</f>
        <v>./.</v>
      </c>
      <c r="L51" s="20" t="str">
        <f>IF(ISNUMBER(C51),K51*24,"./.")</f>
        <v>./.</v>
      </c>
      <c r="M51" s="21"/>
    </row>
    <row r="52" spans="1:14" s="3" customFormat="1" ht="39.950000000000003" customHeight="1" thickBot="1" x14ac:dyDescent="0.3">
      <c r="A52" s="16" t="s">
        <v>13</v>
      </c>
      <c r="B52" s="17"/>
      <c r="C52" s="12"/>
      <c r="D52" s="13"/>
      <c r="E52" s="14" t="str">
        <f>IF(ISNUMBER(C52),D52-C52,"./.")</f>
        <v>./.</v>
      </c>
      <c r="F52" s="12"/>
      <c r="G52" s="13"/>
      <c r="H52" s="15"/>
      <c r="I52" s="13"/>
      <c r="J52" s="18" t="str">
        <f>IF(ISNUMBER(C52),(G52-F52)+(I52-H52),"./.")</f>
        <v>./.</v>
      </c>
      <c r="K52" s="19" t="str">
        <f>IF(ISNUMBER(C52),IF(E52&lt;0.208333,E52,E52-J52),"./.")</f>
        <v>./.</v>
      </c>
      <c r="L52" s="20" t="str">
        <f>IF(ISNUMBER(C52),K52*24,"./.")</f>
        <v>./.</v>
      </c>
      <c r="M52" s="22"/>
    </row>
    <row r="53" spans="1:14" s="3" customFormat="1" ht="24.95" customHeight="1" x14ac:dyDescent="0.25">
      <c r="A53" s="23" t="s">
        <v>14</v>
      </c>
      <c r="B53" s="41"/>
      <c r="C53" s="24"/>
      <c r="D53" s="25"/>
      <c r="E53" s="25"/>
      <c r="F53" s="25"/>
      <c r="G53" s="25"/>
      <c r="H53" s="25"/>
      <c r="I53" s="25"/>
      <c r="J53" s="43" t="s">
        <v>15</v>
      </c>
      <c r="K53" s="27" t="s">
        <v>15</v>
      </c>
      <c r="L53" s="28">
        <f>SUM(L48:L52)</f>
        <v>0</v>
      </c>
      <c r="M53" s="29"/>
    </row>
    <row r="54" spans="1:14" s="3" customFormat="1" ht="24.95" customHeight="1" thickBot="1" x14ac:dyDescent="0.3">
      <c r="A54" s="30" t="s">
        <v>16</v>
      </c>
      <c r="B54" s="42"/>
      <c r="C54" s="31"/>
      <c r="D54" s="32"/>
      <c r="E54" s="32"/>
      <c r="F54" s="32"/>
      <c r="G54" s="32"/>
      <c r="H54" s="32"/>
      <c r="I54" s="32"/>
      <c r="J54" s="32"/>
      <c r="K54" s="38"/>
      <c r="L54" s="39"/>
      <c r="M54" s="36"/>
    </row>
    <row r="55" spans="1:14" s="3" customFormat="1" ht="30" customHeight="1" x14ac:dyDescent="0.25">
      <c r="A55" s="44"/>
      <c r="B55" s="45"/>
      <c r="C55" s="46"/>
      <c r="D55" s="47"/>
      <c r="E55" s="48"/>
      <c r="F55" s="49" t="s">
        <v>17</v>
      </c>
      <c r="G55" s="50"/>
      <c r="H55" s="49"/>
      <c r="I55" s="50"/>
      <c r="J55" s="51"/>
      <c r="K55" s="52"/>
      <c r="L55" s="53">
        <f>L18+L25+L32+L39+L46+L53</f>
        <v>0</v>
      </c>
      <c r="M55" s="54"/>
    </row>
    <row r="56" spans="1:14" s="3" customFormat="1" ht="18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1:14" s="3" customFormat="1" ht="18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4" s="3" customFormat="1" ht="18" x14ac:dyDescent="0.25">
      <c r="A58" s="56"/>
      <c r="B58" s="56"/>
      <c r="C58" s="56"/>
      <c r="D58" s="56"/>
      <c r="E58" s="52"/>
      <c r="F58" s="52" t="s">
        <v>7</v>
      </c>
      <c r="G58" s="52" t="s">
        <v>20</v>
      </c>
      <c r="H58" s="56"/>
      <c r="I58" s="56"/>
      <c r="J58" s="56"/>
      <c r="K58" s="56"/>
      <c r="L58" s="56"/>
      <c r="N58" s="57"/>
    </row>
    <row r="59" spans="1:14" s="3" customFormat="1" ht="18" x14ac:dyDescent="0.25">
      <c r="A59" s="56"/>
      <c r="B59" s="56"/>
      <c r="C59" s="56"/>
      <c r="D59" s="56"/>
      <c r="E59" s="56" t="s">
        <v>21</v>
      </c>
      <c r="F59" s="58"/>
      <c r="G59" s="56"/>
      <c r="H59" s="56"/>
      <c r="I59" s="56"/>
      <c r="J59" s="56"/>
      <c r="K59" s="56"/>
      <c r="L59" s="56"/>
      <c r="N59" s="57"/>
    </row>
    <row r="60" spans="1:14" s="3" customFormat="1" ht="18" x14ac:dyDescent="0.25">
      <c r="A60" s="56"/>
      <c r="B60" s="56"/>
      <c r="C60" s="56"/>
      <c r="D60" s="56"/>
      <c r="E60" s="56" t="s">
        <v>22</v>
      </c>
      <c r="F60" s="58"/>
      <c r="G60" s="56"/>
      <c r="H60" s="56"/>
      <c r="I60" s="56"/>
      <c r="J60" s="56"/>
      <c r="K60" s="56"/>
      <c r="L60" s="56"/>
      <c r="N60" s="57"/>
    </row>
    <row r="61" spans="1:14" s="3" customFormat="1" ht="18" x14ac:dyDescent="0.25">
      <c r="A61" s="56"/>
      <c r="B61" s="56"/>
      <c r="C61" s="56"/>
      <c r="D61" s="56"/>
      <c r="E61" s="56" t="s">
        <v>23</v>
      </c>
      <c r="F61" s="58"/>
      <c r="G61" s="56"/>
      <c r="H61" s="56"/>
      <c r="I61" s="56"/>
      <c r="J61" s="56"/>
      <c r="K61" s="56"/>
      <c r="L61" s="56"/>
      <c r="N61" s="57"/>
    </row>
    <row r="62" spans="1:14" s="3" customFormat="1" ht="18" x14ac:dyDescent="0.25">
      <c r="A62" s="56"/>
      <c r="B62" s="56"/>
      <c r="C62" s="56"/>
      <c r="D62" s="56"/>
      <c r="E62" s="60"/>
      <c r="F62" s="61">
        <f>SUM(F59:F61)</f>
        <v>0</v>
      </c>
      <c r="G62" s="60"/>
      <c r="H62" s="56"/>
      <c r="I62" s="56"/>
      <c r="J62" s="56"/>
      <c r="K62" s="56"/>
      <c r="L62" s="56"/>
      <c r="M62" s="59"/>
      <c r="N62" s="57"/>
    </row>
    <row r="63" spans="1:14" s="3" customFormat="1" ht="20.25" x14ac:dyDescent="0.3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62" t="s">
        <v>28</v>
      </c>
      <c r="N63" s="57"/>
    </row>
    <row r="64" spans="1:14" s="3" customFormat="1" ht="18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N64" s="57"/>
    </row>
    <row r="65" spans="1:14" s="3" customFormat="1" ht="18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s="3" customFormat="1" ht="18" x14ac:dyDescent="0.25">
      <c r="A66" s="57"/>
      <c r="B66" s="84"/>
      <c r="C66" s="84"/>
      <c r="D66" s="84"/>
      <c r="E66" s="84"/>
      <c r="F66" s="57"/>
      <c r="G66" s="84"/>
      <c r="H66" s="84"/>
      <c r="I66" s="84"/>
      <c r="J66" s="84"/>
      <c r="K66" s="84"/>
      <c r="L66" s="57"/>
      <c r="N66" s="57"/>
    </row>
    <row r="67" spans="1:14" s="3" customFormat="1" ht="18" x14ac:dyDescent="0.25">
      <c r="A67" s="57"/>
      <c r="B67" s="85"/>
      <c r="C67" s="85"/>
      <c r="D67" s="85"/>
      <c r="E67" s="85"/>
      <c r="F67" s="57"/>
      <c r="G67" s="85"/>
      <c r="H67" s="85"/>
      <c r="I67" s="85"/>
      <c r="J67" s="85"/>
      <c r="K67" s="85"/>
      <c r="L67" s="57"/>
      <c r="M67" s="59"/>
      <c r="N67" s="57"/>
    </row>
    <row r="68" spans="1:14" s="3" customFormat="1" ht="20.25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62" t="s">
        <v>29</v>
      </c>
      <c r="N68" s="57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12">
    <mergeCell ref="B66:E66"/>
    <mergeCell ref="G66:K66"/>
    <mergeCell ref="B67:E67"/>
    <mergeCell ref="G67:K67"/>
    <mergeCell ref="C8:E8"/>
    <mergeCell ref="C11:E11"/>
    <mergeCell ref="F11:G11"/>
    <mergeCell ref="H11:I11"/>
    <mergeCell ref="K11:L11"/>
    <mergeCell ref="F12:G12"/>
    <mergeCell ref="H12:I12"/>
    <mergeCell ref="K12:L12"/>
  </mergeCells>
  <pageMargins left="0.98425196850393704" right="0.39370078740157483" top="0.39370078740157483" bottom="0.59055118110236227" header="0.51181102362204722" footer="0.31496062992125984"/>
  <pageSetup paperSize="9" scale="39" orientation="portrait" r:id="rId1"/>
  <headerFooter alignWithMargins="0">
    <oddFooter>&amp;CSeite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"/>
  <sheetViews>
    <sheetView zoomScale="70" zoomScaleNormal="70" zoomScalePageLayoutView="55" workbookViewId="0">
      <selection activeCell="F90" sqref="F90"/>
    </sheetView>
  </sheetViews>
  <sheetFormatPr baseColWidth="10" defaultRowHeight="15" x14ac:dyDescent="0.2"/>
  <cols>
    <col min="1" max="1" width="8.28515625" style="1" customWidth="1"/>
    <col min="2" max="2" width="15.42578125" style="1" bestFit="1" customWidth="1"/>
    <col min="3" max="3" width="8.28515625" style="1" customWidth="1"/>
    <col min="4" max="4" width="8" style="1" customWidth="1"/>
    <col min="5" max="5" width="11.7109375" style="1" bestFit="1" customWidth="1"/>
    <col min="6" max="6" width="12.85546875" style="1" customWidth="1"/>
    <col min="7" max="7" width="11.28515625" style="1" customWidth="1"/>
    <col min="8" max="8" width="10.5703125" style="1" customWidth="1"/>
    <col min="9" max="9" width="12.5703125" style="1" customWidth="1"/>
    <col min="10" max="10" width="12.28515625" style="1" bestFit="1" customWidth="1"/>
    <col min="11" max="11" width="11.42578125" style="1" hidden="1" customWidth="1"/>
    <col min="12" max="12" width="12.140625" style="1" customWidth="1"/>
    <col min="13" max="13" width="68.7109375" style="1" customWidth="1"/>
    <col min="14" max="16384" width="11.42578125" style="1"/>
  </cols>
  <sheetData>
    <row r="1" spans="1:13" s="3" customFormat="1" ht="18" x14ac:dyDescent="0.25"/>
    <row r="2" spans="1:13" s="3" customFormat="1" ht="18" x14ac:dyDescent="0.25">
      <c r="J2" s="4"/>
      <c r="M2" s="4" t="s">
        <v>30</v>
      </c>
    </row>
    <row r="3" spans="1:13" s="3" customFormat="1" ht="18" x14ac:dyDescent="0.25">
      <c r="A3" s="4" t="s">
        <v>31</v>
      </c>
      <c r="J3" s="4"/>
    </row>
    <row r="4" spans="1:13" s="3" customFormat="1" ht="18" x14ac:dyDescent="0.25">
      <c r="J4" s="4"/>
    </row>
    <row r="5" spans="1:13" s="3" customFormat="1" ht="18" x14ac:dyDescent="0.25">
      <c r="A5" s="4" t="s">
        <v>32</v>
      </c>
    </row>
    <row r="6" spans="1:13" s="3" customFormat="1" ht="19.5" customHeight="1" x14ac:dyDescent="0.25">
      <c r="A6" s="4"/>
      <c r="B6" s="4"/>
      <c r="C6" s="4"/>
      <c r="D6" s="4"/>
    </row>
    <row r="7" spans="1:13" s="3" customFormat="1" ht="18" x14ac:dyDescent="0.25">
      <c r="A7" s="4"/>
      <c r="D7" s="4"/>
    </row>
    <row r="8" spans="1:13" s="3" customFormat="1" ht="18" x14ac:dyDescent="0.25">
      <c r="A8" s="4" t="s">
        <v>19</v>
      </c>
      <c r="C8" s="86"/>
      <c r="D8" s="86"/>
      <c r="E8" s="86"/>
    </row>
    <row r="9" spans="1:13" s="3" customFormat="1" ht="18" x14ac:dyDescent="0.25"/>
    <row r="10" spans="1:13" s="3" customFormat="1" ht="18" x14ac:dyDescent="0.25"/>
    <row r="11" spans="1:13" s="3" customFormat="1" ht="35.1" customHeight="1" x14ac:dyDescent="0.25">
      <c r="A11" s="5" t="s">
        <v>0</v>
      </c>
      <c r="B11" s="6"/>
      <c r="C11" s="87" t="s">
        <v>3</v>
      </c>
      <c r="D11" s="88"/>
      <c r="E11" s="89"/>
      <c r="F11" s="90" t="s">
        <v>18</v>
      </c>
      <c r="G11" s="91"/>
      <c r="H11" s="90" t="s">
        <v>2</v>
      </c>
      <c r="I11" s="91"/>
      <c r="J11" s="10" t="s">
        <v>26</v>
      </c>
      <c r="K11" s="92" t="s">
        <v>25</v>
      </c>
      <c r="L11" s="89"/>
      <c r="M11" s="11" t="s">
        <v>27</v>
      </c>
    </row>
    <row r="12" spans="1:13" s="3" customFormat="1" ht="35.1" customHeight="1" x14ac:dyDescent="0.25">
      <c r="A12" s="5" t="s">
        <v>1</v>
      </c>
      <c r="B12" s="6" t="s">
        <v>4</v>
      </c>
      <c r="C12" s="7" t="s">
        <v>5</v>
      </c>
      <c r="D12" s="8" t="s">
        <v>6</v>
      </c>
      <c r="E12" s="9" t="s">
        <v>24</v>
      </c>
      <c r="F12" s="90" t="s">
        <v>5</v>
      </c>
      <c r="G12" s="91" t="s">
        <v>6</v>
      </c>
      <c r="H12" s="90" t="s">
        <v>5</v>
      </c>
      <c r="I12" s="91" t="s">
        <v>6</v>
      </c>
      <c r="J12" s="10" t="s">
        <v>7</v>
      </c>
      <c r="K12" s="92" t="s">
        <v>7</v>
      </c>
      <c r="L12" s="89" t="s">
        <v>8</v>
      </c>
      <c r="M12" s="11"/>
    </row>
    <row r="13" spans="1:13" s="3" customFormat="1" ht="39.950000000000003" customHeight="1" x14ac:dyDescent="0.25">
      <c r="A13" s="16" t="s">
        <v>9</v>
      </c>
      <c r="B13" s="17"/>
      <c r="C13" s="12"/>
      <c r="D13" s="13"/>
      <c r="E13" s="14"/>
      <c r="F13" s="12"/>
      <c r="G13" s="13"/>
      <c r="H13" s="15"/>
      <c r="I13" s="13"/>
      <c r="J13" s="18"/>
      <c r="K13" s="19"/>
      <c r="L13" s="20"/>
      <c r="M13" s="21"/>
    </row>
    <row r="14" spans="1:13" s="3" customFormat="1" ht="39.950000000000003" customHeight="1" x14ac:dyDescent="0.25">
      <c r="A14" s="16" t="s">
        <v>10</v>
      </c>
      <c r="B14" s="17">
        <v>41548</v>
      </c>
      <c r="C14" s="12">
        <v>0.29166666666666669</v>
      </c>
      <c r="D14" s="13">
        <v>0.66666666666666663</v>
      </c>
      <c r="E14" s="14">
        <f>IF(ISNUMBER(C14),D14-C14,"./.")</f>
        <v>0.37499999999999994</v>
      </c>
      <c r="F14" s="12">
        <v>0.375</v>
      </c>
      <c r="G14" s="13">
        <v>0.38541666666666669</v>
      </c>
      <c r="H14" s="15">
        <v>0.5</v>
      </c>
      <c r="I14" s="13">
        <v>0.52083333333333337</v>
      </c>
      <c r="J14" s="18">
        <f>IF(ISNUMBER(C14),(G14-F14)+(I14-H14),"./.")</f>
        <v>3.1250000000000056E-2</v>
      </c>
      <c r="K14" s="19">
        <f>IF(ISNUMBER(C14),IF(E14&lt;0.208333,E14,E14-J14),"./.")</f>
        <v>0.34374999999999989</v>
      </c>
      <c r="L14" s="20">
        <f>IF(ISNUMBER(C14),K14*24,"./.")</f>
        <v>8.2499999999999964</v>
      </c>
      <c r="M14" s="21"/>
    </row>
    <row r="15" spans="1:13" s="3" customFormat="1" ht="39.950000000000003" customHeight="1" x14ac:dyDescent="0.25">
      <c r="A15" s="16" t="s">
        <v>11</v>
      </c>
      <c r="B15" s="17">
        <v>41549</v>
      </c>
      <c r="C15" s="12">
        <v>0.29166666666666669</v>
      </c>
      <c r="D15" s="13">
        <v>0.66666666666666663</v>
      </c>
      <c r="E15" s="14">
        <f>IF(ISNUMBER(C15),D15-C15,"./.")</f>
        <v>0.37499999999999994</v>
      </c>
      <c r="F15" s="12">
        <v>0.375</v>
      </c>
      <c r="G15" s="13">
        <v>0.38541666666666669</v>
      </c>
      <c r="H15" s="15">
        <v>0.5</v>
      </c>
      <c r="I15" s="13">
        <v>0.52083333333333337</v>
      </c>
      <c r="J15" s="18">
        <f>IF(ISNUMBER(C15),(G15-F15)+(I15-H15),"./.")</f>
        <v>3.1250000000000056E-2</v>
      </c>
      <c r="K15" s="19">
        <f>IF(ISNUMBER(C15),IF(E15&lt;0.208333,E15,E15-J15),"./.")</f>
        <v>0.34374999999999989</v>
      </c>
      <c r="L15" s="20">
        <f>IF(ISNUMBER(C15),K15*24,"./.")</f>
        <v>8.2499999999999964</v>
      </c>
      <c r="M15" s="63"/>
    </row>
    <row r="16" spans="1:13" s="3" customFormat="1" ht="39.950000000000003" customHeight="1" x14ac:dyDescent="0.25">
      <c r="A16" s="72" t="s">
        <v>12</v>
      </c>
      <c r="B16" s="73">
        <v>41550</v>
      </c>
      <c r="C16" s="74">
        <v>0.29166666666666669</v>
      </c>
      <c r="D16" s="75">
        <v>0.66666666666666663</v>
      </c>
      <c r="E16" s="76">
        <f>IF(ISNUMBER(C16),D16-C16,"./.")</f>
        <v>0.37499999999999994</v>
      </c>
      <c r="F16" s="74">
        <v>0.375</v>
      </c>
      <c r="G16" s="75">
        <v>0.38541666666666669</v>
      </c>
      <c r="H16" s="77">
        <v>0.5</v>
      </c>
      <c r="I16" s="75">
        <v>0.52083333333333337</v>
      </c>
      <c r="J16" s="78">
        <f>IF(ISNUMBER(C16),(G16-F16)+(I16-H16),"./.")</f>
        <v>3.1250000000000056E-2</v>
      </c>
      <c r="K16" s="79">
        <f>IF(ISNUMBER(C16),IF(E16&lt;0.208333,E16,E16-J16),"./.")</f>
        <v>0.34374999999999989</v>
      </c>
      <c r="L16" s="80">
        <f>IF(ISNUMBER(C16),K16*24,"./.")</f>
        <v>8.2499999999999964</v>
      </c>
      <c r="M16" s="81" t="s">
        <v>22</v>
      </c>
    </row>
    <row r="17" spans="1:13" s="3" customFormat="1" ht="39.950000000000003" customHeight="1" thickBot="1" x14ac:dyDescent="0.3">
      <c r="A17" s="72" t="s">
        <v>13</v>
      </c>
      <c r="B17" s="73">
        <v>41551</v>
      </c>
      <c r="C17" s="74">
        <v>0.29166666666666669</v>
      </c>
      <c r="D17" s="75">
        <v>0.61458333333333337</v>
      </c>
      <c r="E17" s="76">
        <f>IF(ISNUMBER(C17),D17-C17,"./.")</f>
        <v>0.32291666666666669</v>
      </c>
      <c r="F17" s="74">
        <v>0.375</v>
      </c>
      <c r="G17" s="75">
        <v>0.38541666666666669</v>
      </c>
      <c r="H17" s="77">
        <v>0.5</v>
      </c>
      <c r="I17" s="75">
        <v>0.52083333333333337</v>
      </c>
      <c r="J17" s="78">
        <f>IF(ISNUMBER(C17),(G17-F17)+(I17-H17),"./.")</f>
        <v>3.1250000000000056E-2</v>
      </c>
      <c r="K17" s="79">
        <f>IF(ISNUMBER(C17),IF(E17&lt;0.208333,E17,E17-J17),"./.")</f>
        <v>0.29166666666666663</v>
      </c>
      <c r="L17" s="80">
        <f>IF(ISNUMBER(C17),K17*24,"./.")</f>
        <v>6.9999999999999991</v>
      </c>
      <c r="M17" s="82" t="s">
        <v>21</v>
      </c>
    </row>
    <row r="18" spans="1:13" s="3" customFormat="1" ht="24.95" customHeight="1" x14ac:dyDescent="0.25">
      <c r="A18" s="65" t="s">
        <v>14</v>
      </c>
      <c r="B18" s="70">
        <v>41552</v>
      </c>
      <c r="C18" s="67"/>
      <c r="D18" s="25"/>
      <c r="E18" s="26"/>
      <c r="F18" s="26"/>
      <c r="G18" s="26"/>
      <c r="H18" s="26"/>
      <c r="I18" s="26"/>
      <c r="J18" s="27" t="s">
        <v>15</v>
      </c>
      <c r="K18" s="27" t="s">
        <v>15</v>
      </c>
      <c r="L18" s="28">
        <f>SUM(L13:L17)</f>
        <v>31.749999999999989</v>
      </c>
      <c r="M18" s="29"/>
    </row>
    <row r="19" spans="1:13" s="3" customFormat="1" ht="24.95" customHeight="1" thickBot="1" x14ac:dyDescent="0.3">
      <c r="A19" s="66" t="s">
        <v>16</v>
      </c>
      <c r="B19" s="71">
        <v>41553</v>
      </c>
      <c r="C19" s="68"/>
      <c r="D19" s="32"/>
      <c r="E19" s="33"/>
      <c r="F19" s="33"/>
      <c r="G19" s="33"/>
      <c r="H19" s="33"/>
      <c r="I19" s="33"/>
      <c r="J19" s="34"/>
      <c r="K19" s="33"/>
      <c r="L19" s="35"/>
      <c r="M19" s="36"/>
    </row>
    <row r="20" spans="1:13" s="3" customFormat="1" ht="39.950000000000003" customHeight="1" x14ac:dyDescent="0.25">
      <c r="A20" s="16" t="s">
        <v>9</v>
      </c>
      <c r="B20" s="17">
        <v>41554</v>
      </c>
      <c r="C20" s="12">
        <v>0.29166666666666669</v>
      </c>
      <c r="D20" s="13">
        <v>0.66666666666666663</v>
      </c>
      <c r="E20" s="14">
        <f>IF(ISNUMBER(C20),D20-C20,"./.")</f>
        <v>0.37499999999999994</v>
      </c>
      <c r="F20" s="12">
        <v>0.375</v>
      </c>
      <c r="G20" s="13">
        <v>0.38541666666666669</v>
      </c>
      <c r="H20" s="15">
        <v>0.5</v>
      </c>
      <c r="I20" s="13">
        <v>0.52083333333333337</v>
      </c>
      <c r="J20" s="18">
        <f>IF(ISNUMBER(C20),(G20-F20)+(I20-H20),"./.")</f>
        <v>3.1250000000000056E-2</v>
      </c>
      <c r="K20" s="19">
        <f>IF(ISNUMBER(C20),IF(E20&lt;0.208333,E20,E20-J20),"./.")</f>
        <v>0.34374999999999989</v>
      </c>
      <c r="L20" s="20">
        <f>IF(ISNUMBER(C20),K20*24,"./.")</f>
        <v>8.2499999999999964</v>
      </c>
      <c r="M20" s="37"/>
    </row>
    <row r="21" spans="1:13" s="3" customFormat="1" ht="39.950000000000003" customHeight="1" x14ac:dyDescent="0.25">
      <c r="A21" s="16" t="s">
        <v>10</v>
      </c>
      <c r="B21" s="17">
        <v>41555</v>
      </c>
      <c r="C21" s="12">
        <v>0.29166666666666669</v>
      </c>
      <c r="D21" s="13">
        <v>0.66666666666666663</v>
      </c>
      <c r="E21" s="14">
        <f>IF(ISNUMBER(C21),D21-C21,"./.")</f>
        <v>0.37499999999999994</v>
      </c>
      <c r="F21" s="12">
        <v>0.375</v>
      </c>
      <c r="G21" s="13">
        <v>0.38541666666666669</v>
      </c>
      <c r="H21" s="15">
        <v>0.5</v>
      </c>
      <c r="I21" s="13">
        <v>0.52083333333333337</v>
      </c>
      <c r="J21" s="18">
        <f>IF(ISNUMBER(C21),(G21-F21)+(I21-H21),"./.")</f>
        <v>3.1250000000000056E-2</v>
      </c>
      <c r="K21" s="19">
        <f>IF(ISNUMBER(C21),IF(E21&lt;0.208333,E21,E21-J21),"./.")</f>
        <v>0.34374999999999989</v>
      </c>
      <c r="L21" s="20">
        <f>IF(ISNUMBER(C21),K21*24,"./.")</f>
        <v>8.2499999999999964</v>
      </c>
      <c r="M21" s="21"/>
    </row>
    <row r="22" spans="1:13" s="3" customFormat="1" ht="39.950000000000003" customHeight="1" x14ac:dyDescent="0.25">
      <c r="A22" s="16" t="s">
        <v>11</v>
      </c>
      <c r="B22" s="17">
        <v>41556</v>
      </c>
      <c r="C22" s="12">
        <v>0.29166666666666669</v>
      </c>
      <c r="D22" s="13">
        <v>0.66666666666666663</v>
      </c>
      <c r="E22" s="14">
        <f>IF(ISNUMBER(C22),D22-C22,"./.")</f>
        <v>0.37499999999999994</v>
      </c>
      <c r="F22" s="12">
        <v>0.375</v>
      </c>
      <c r="G22" s="13">
        <v>0.38541666666666669</v>
      </c>
      <c r="H22" s="15">
        <v>0.5</v>
      </c>
      <c r="I22" s="13">
        <v>0.52083333333333337</v>
      </c>
      <c r="J22" s="18">
        <f>IF(ISNUMBER(C22),(G22-F22)+(I22-H22),"./.")</f>
        <v>3.1250000000000056E-2</v>
      </c>
      <c r="K22" s="19">
        <f>IF(ISNUMBER(C22),IF(E22&lt;0.208333,E22,E22-J22),"./.")</f>
        <v>0.34374999999999989</v>
      </c>
      <c r="L22" s="20">
        <f>IF(ISNUMBER(C22),K22*24,"./.")</f>
        <v>8.2499999999999964</v>
      </c>
      <c r="M22" s="21"/>
    </row>
    <row r="23" spans="1:13" s="3" customFormat="1" ht="39.950000000000003" customHeight="1" x14ac:dyDescent="0.25">
      <c r="A23" s="16" t="s">
        <v>12</v>
      </c>
      <c r="B23" s="17">
        <v>41557</v>
      </c>
      <c r="C23" s="12">
        <v>0.29166666666666669</v>
      </c>
      <c r="D23" s="13">
        <v>0.66666666666666663</v>
      </c>
      <c r="E23" s="14">
        <f>IF(ISNUMBER(C23),D23-C23,"./.")</f>
        <v>0.37499999999999994</v>
      </c>
      <c r="F23" s="12">
        <v>0.375</v>
      </c>
      <c r="G23" s="13">
        <v>0.38541666666666669</v>
      </c>
      <c r="H23" s="15">
        <v>0.5</v>
      </c>
      <c r="I23" s="13">
        <v>0.52083333333333337</v>
      </c>
      <c r="J23" s="18">
        <f>IF(ISNUMBER(C23),(G23-F23)+(I23-H23),"./.")</f>
        <v>3.1250000000000056E-2</v>
      </c>
      <c r="K23" s="19">
        <f>IF(ISNUMBER(C23),IF(E23&lt;0.208333,E23,E23-J23),"./.")</f>
        <v>0.34374999999999989</v>
      </c>
      <c r="L23" s="20">
        <f>IF(ISNUMBER(C23),K23*24,"./.")</f>
        <v>8.2499999999999964</v>
      </c>
      <c r="M23" s="21"/>
    </row>
    <row r="24" spans="1:13" s="3" customFormat="1" ht="39.950000000000003" customHeight="1" thickBot="1" x14ac:dyDescent="0.3">
      <c r="A24" s="16" t="s">
        <v>13</v>
      </c>
      <c r="B24" s="17">
        <v>41558</v>
      </c>
      <c r="C24" s="12">
        <v>0.29166666666666669</v>
      </c>
      <c r="D24" s="13">
        <v>0.61458333333333337</v>
      </c>
      <c r="E24" s="14">
        <f>IF(ISNUMBER(C24),D24-C24,"./.")</f>
        <v>0.32291666666666669</v>
      </c>
      <c r="F24" s="12">
        <v>0.375</v>
      </c>
      <c r="G24" s="13">
        <v>0.38541666666666669</v>
      </c>
      <c r="H24" s="15">
        <v>0.5</v>
      </c>
      <c r="I24" s="13">
        <v>0.52083333333333337</v>
      </c>
      <c r="J24" s="18">
        <f>IF(ISNUMBER(C24),(G24-F24)+(I24-H24),"./.")</f>
        <v>3.1250000000000056E-2</v>
      </c>
      <c r="K24" s="19">
        <f>IF(ISNUMBER(C24),IF(E24&lt;0.208333,E24,E24-J24),"./.")</f>
        <v>0.29166666666666663</v>
      </c>
      <c r="L24" s="20">
        <f>IF(ISNUMBER(C24),K24*24,"./.")</f>
        <v>6.9999999999999991</v>
      </c>
      <c r="M24" s="22"/>
    </row>
    <row r="25" spans="1:13" s="3" customFormat="1" ht="24.95" customHeight="1" x14ac:dyDescent="0.25">
      <c r="A25" s="65" t="s">
        <v>14</v>
      </c>
      <c r="B25" s="70">
        <v>41559</v>
      </c>
      <c r="C25" s="69"/>
      <c r="D25" s="26"/>
      <c r="E25" s="26"/>
      <c r="F25" s="26"/>
      <c r="G25" s="26"/>
      <c r="H25" s="26"/>
      <c r="I25" s="26"/>
      <c r="J25" s="27" t="s">
        <v>15</v>
      </c>
      <c r="K25" s="27" t="s">
        <v>15</v>
      </c>
      <c r="L25" s="28">
        <f>SUM(L20:L24)</f>
        <v>39.999999999999986</v>
      </c>
      <c r="M25" s="29"/>
    </row>
    <row r="26" spans="1:13" s="3" customFormat="1" ht="24.95" customHeight="1" thickBot="1" x14ac:dyDescent="0.3">
      <c r="A26" s="66" t="s">
        <v>16</v>
      </c>
      <c r="B26" s="71">
        <v>41560</v>
      </c>
      <c r="C26" s="68"/>
      <c r="D26" s="32"/>
      <c r="E26" s="33"/>
      <c r="F26" s="33"/>
      <c r="G26" s="33"/>
      <c r="H26" s="33"/>
      <c r="I26" s="33"/>
      <c r="J26" s="34"/>
      <c r="K26" s="38"/>
      <c r="L26" s="39"/>
      <c r="M26" s="36"/>
    </row>
    <row r="27" spans="1:13" s="3" customFormat="1" ht="39.950000000000003" customHeight="1" x14ac:dyDescent="0.25">
      <c r="A27" s="16" t="s">
        <v>9</v>
      </c>
      <c r="B27" s="17">
        <v>41561</v>
      </c>
      <c r="C27" s="12">
        <v>0.29166666666666669</v>
      </c>
      <c r="D27" s="13">
        <v>0.66666666666666663</v>
      </c>
      <c r="E27" s="14">
        <f>IF(ISNUMBER(C27),D27-C27,"./.")</f>
        <v>0.37499999999999994</v>
      </c>
      <c r="F27" s="12">
        <v>0.375</v>
      </c>
      <c r="G27" s="13">
        <v>0.38541666666666669</v>
      </c>
      <c r="H27" s="15">
        <v>0.5</v>
      </c>
      <c r="I27" s="13">
        <v>0.52083333333333337</v>
      </c>
      <c r="J27" s="18">
        <f>IF(ISNUMBER(C27),(G27-F27)+(I27-H27),"./.")</f>
        <v>3.1250000000000056E-2</v>
      </c>
      <c r="K27" s="19">
        <f>IF(ISNUMBER(C27),IF(E27&lt;0.208333,E27,E27-J27),"./.")</f>
        <v>0.34374999999999989</v>
      </c>
      <c r="L27" s="20">
        <f>IF(ISNUMBER(C27),K27*24,"./.")</f>
        <v>8.2499999999999964</v>
      </c>
      <c r="M27" s="22"/>
    </row>
    <row r="28" spans="1:13" s="3" customFormat="1" ht="39.950000000000003" customHeight="1" x14ac:dyDescent="0.25">
      <c r="A28" s="16" t="s">
        <v>10</v>
      </c>
      <c r="B28" s="17">
        <v>41562</v>
      </c>
      <c r="C28" s="12">
        <v>0.29166666666666669</v>
      </c>
      <c r="D28" s="13">
        <v>0.66666666666666663</v>
      </c>
      <c r="E28" s="14">
        <f>IF(ISNUMBER(C28),D28-C28,"./.")</f>
        <v>0.37499999999999994</v>
      </c>
      <c r="F28" s="12">
        <v>0.375</v>
      </c>
      <c r="G28" s="13">
        <v>0.38541666666666669</v>
      </c>
      <c r="H28" s="15">
        <v>0.5</v>
      </c>
      <c r="I28" s="13">
        <v>0.52083333333333337</v>
      </c>
      <c r="J28" s="18">
        <f>IF(ISNUMBER(C28),(G28-F28)+(I28-H28),"./.")</f>
        <v>3.1250000000000056E-2</v>
      </c>
      <c r="K28" s="19">
        <f>IF(ISNUMBER(C28),IF(E28&lt;0.208333,E28,E28-J28),"./.")</f>
        <v>0.34374999999999989</v>
      </c>
      <c r="L28" s="20">
        <f>IF(ISNUMBER(C28),K28*24,"./.")</f>
        <v>8.2499999999999964</v>
      </c>
      <c r="M28" s="22"/>
    </row>
    <row r="29" spans="1:13" s="3" customFormat="1" ht="39.950000000000003" customHeight="1" x14ac:dyDescent="0.25">
      <c r="A29" s="16" t="s">
        <v>11</v>
      </c>
      <c r="B29" s="17">
        <v>41563</v>
      </c>
      <c r="C29" s="12">
        <v>0.29166666666666669</v>
      </c>
      <c r="D29" s="13">
        <v>0.66666666666666663</v>
      </c>
      <c r="E29" s="14">
        <f>IF(ISNUMBER(C29),D29-C29,"./.")</f>
        <v>0.37499999999999994</v>
      </c>
      <c r="F29" s="12">
        <v>0.375</v>
      </c>
      <c r="G29" s="13">
        <v>0.38541666666666669</v>
      </c>
      <c r="H29" s="15">
        <v>0.5</v>
      </c>
      <c r="I29" s="13">
        <v>0.52083333333333337</v>
      </c>
      <c r="J29" s="18">
        <f>IF(ISNUMBER(C29),(G29-F29)+(I29-H29),"./.")</f>
        <v>3.1250000000000056E-2</v>
      </c>
      <c r="K29" s="19">
        <f>IF(ISNUMBER(C29),IF(E29&lt;0.208333,E29,E29-J29),"./.")</f>
        <v>0.34374999999999989</v>
      </c>
      <c r="L29" s="20">
        <f>IF(ISNUMBER(C29),K29*24,"./.")</f>
        <v>8.2499999999999964</v>
      </c>
      <c r="M29" s="22"/>
    </row>
    <row r="30" spans="1:13" s="3" customFormat="1" ht="39.950000000000003" customHeight="1" x14ac:dyDescent="0.25">
      <c r="A30" s="16" t="s">
        <v>12</v>
      </c>
      <c r="B30" s="17">
        <v>41564</v>
      </c>
      <c r="C30" s="12">
        <v>0.29166666666666669</v>
      </c>
      <c r="D30" s="13">
        <v>0.66666666666666663</v>
      </c>
      <c r="E30" s="14">
        <f>IF(ISNUMBER(C30),D30-C30,"./.")</f>
        <v>0.37499999999999994</v>
      </c>
      <c r="F30" s="12">
        <v>0.375</v>
      </c>
      <c r="G30" s="13">
        <v>0.38541666666666669</v>
      </c>
      <c r="H30" s="15">
        <v>0.5</v>
      </c>
      <c r="I30" s="13">
        <v>0.52083333333333337</v>
      </c>
      <c r="J30" s="18">
        <f>IF(ISNUMBER(C30),(G30-F30)+(I30-H30),"./.")</f>
        <v>3.1250000000000056E-2</v>
      </c>
      <c r="K30" s="19">
        <f>IF(ISNUMBER(C30),IF(E30&lt;0.208333,E30,E30-J30),"./.")</f>
        <v>0.34374999999999989</v>
      </c>
      <c r="L30" s="20">
        <f>IF(ISNUMBER(C30),K30*24,"./.")</f>
        <v>8.2499999999999964</v>
      </c>
      <c r="M30" s="22"/>
    </row>
    <row r="31" spans="1:13" s="3" customFormat="1" ht="39.950000000000003" customHeight="1" thickBot="1" x14ac:dyDescent="0.3">
      <c r="A31" s="16" t="s">
        <v>13</v>
      </c>
      <c r="B31" s="17">
        <v>41565</v>
      </c>
      <c r="C31" s="12">
        <v>0.29166666666666669</v>
      </c>
      <c r="D31" s="13">
        <v>0.61458333333333337</v>
      </c>
      <c r="E31" s="14">
        <f>IF(ISNUMBER(C31),D31-C31,"./.")</f>
        <v>0.32291666666666669</v>
      </c>
      <c r="F31" s="12">
        <v>0.375</v>
      </c>
      <c r="G31" s="13">
        <v>0.38541666666666669</v>
      </c>
      <c r="H31" s="15">
        <v>0.5</v>
      </c>
      <c r="I31" s="13">
        <v>0.52083333333333337</v>
      </c>
      <c r="J31" s="18">
        <f>IF(ISNUMBER(C31),(G31-F31)+(I31-H31),"./.")</f>
        <v>3.1250000000000056E-2</v>
      </c>
      <c r="K31" s="19">
        <f>IF(ISNUMBER(C31),IF(E31&lt;0.208333,E31,E31-J31),"./.")</f>
        <v>0.29166666666666663</v>
      </c>
      <c r="L31" s="20">
        <f>IF(ISNUMBER(C31),K31*24,"./.")</f>
        <v>6.9999999999999991</v>
      </c>
      <c r="M31" s="22"/>
    </row>
    <row r="32" spans="1:13" s="3" customFormat="1" ht="24.95" customHeight="1" x14ac:dyDescent="0.25">
      <c r="A32" s="65" t="s">
        <v>14</v>
      </c>
      <c r="B32" s="70">
        <v>41566</v>
      </c>
      <c r="C32" s="67"/>
      <c r="D32" s="25"/>
      <c r="E32" s="26"/>
      <c r="F32" s="25"/>
      <c r="G32" s="25"/>
      <c r="H32" s="25"/>
      <c r="I32" s="25"/>
      <c r="J32" s="27" t="s">
        <v>15</v>
      </c>
      <c r="K32" s="27" t="s">
        <v>15</v>
      </c>
      <c r="L32" s="28">
        <f>SUM(L27:L31)</f>
        <v>39.999999999999986</v>
      </c>
      <c r="M32" s="29"/>
    </row>
    <row r="33" spans="1:15" s="3" customFormat="1" ht="24.95" customHeight="1" thickBot="1" x14ac:dyDescent="0.3">
      <c r="A33" s="66" t="s">
        <v>16</v>
      </c>
      <c r="B33" s="71">
        <v>41567</v>
      </c>
      <c r="C33" s="68"/>
      <c r="D33" s="32"/>
      <c r="E33" s="33"/>
      <c r="F33" s="32"/>
      <c r="G33" s="32"/>
      <c r="H33" s="32"/>
      <c r="I33" s="32"/>
      <c r="J33" s="40"/>
      <c r="K33" s="38"/>
      <c r="L33" s="39"/>
      <c r="M33" s="36"/>
    </row>
    <row r="34" spans="1:15" s="3" customFormat="1" ht="39.950000000000003" customHeight="1" x14ac:dyDescent="0.25">
      <c r="A34" s="16" t="s">
        <v>9</v>
      </c>
      <c r="B34" s="17">
        <v>41568</v>
      </c>
      <c r="C34" s="12">
        <v>0.29166666666666669</v>
      </c>
      <c r="D34" s="13">
        <v>0.66666666666666663</v>
      </c>
      <c r="E34" s="14">
        <f>IF(ISNUMBER(C34),D34-C34,"./.")</f>
        <v>0.37499999999999994</v>
      </c>
      <c r="F34" s="12">
        <v>0.375</v>
      </c>
      <c r="G34" s="13">
        <v>0.38541666666666669</v>
      </c>
      <c r="H34" s="15">
        <v>0.5</v>
      </c>
      <c r="I34" s="13">
        <v>0.52083333333333337</v>
      </c>
      <c r="J34" s="18">
        <f>IF(ISNUMBER(C34),(G34-F34)+(I34-H34),"./.")</f>
        <v>3.1250000000000056E-2</v>
      </c>
      <c r="K34" s="19">
        <f>IF(ISNUMBER(C34),IF(E34&lt;0.208333,E34,E34-J34),"./.")</f>
        <v>0.34374999999999989</v>
      </c>
      <c r="L34" s="20">
        <f>IF(ISNUMBER(C34),K34*24,"./.")</f>
        <v>8.2499999999999964</v>
      </c>
      <c r="M34" s="22"/>
      <c r="O34" s="64"/>
    </row>
    <row r="35" spans="1:15" s="3" customFormat="1" ht="39.950000000000003" customHeight="1" x14ac:dyDescent="0.25">
      <c r="A35" s="16" t="s">
        <v>10</v>
      </c>
      <c r="B35" s="17">
        <v>41569</v>
      </c>
      <c r="C35" s="12">
        <v>0.29166666666666669</v>
      </c>
      <c r="D35" s="13">
        <v>0.66666666666666663</v>
      </c>
      <c r="E35" s="14">
        <f>IF(ISNUMBER(C35),D35-C35,"./.")</f>
        <v>0.37499999999999994</v>
      </c>
      <c r="F35" s="12">
        <v>0.375</v>
      </c>
      <c r="G35" s="13">
        <v>0.38541666666666669</v>
      </c>
      <c r="H35" s="15">
        <v>0.5</v>
      </c>
      <c r="I35" s="13">
        <v>0.52083333333333337</v>
      </c>
      <c r="J35" s="18">
        <f>IF(ISNUMBER(C35),(G35-F35)+(I35-H35),"./.")</f>
        <v>3.1250000000000056E-2</v>
      </c>
      <c r="K35" s="19">
        <f>IF(ISNUMBER(C35),IF(E35&lt;0.208333,E35,E35-J35),"./.")</f>
        <v>0.34374999999999989</v>
      </c>
      <c r="L35" s="20">
        <f>IF(ISNUMBER(C35),K35*24,"./.")</f>
        <v>8.2499999999999964</v>
      </c>
      <c r="M35" s="22"/>
    </row>
    <row r="36" spans="1:15" s="3" customFormat="1" ht="39.950000000000003" customHeight="1" x14ac:dyDescent="0.25">
      <c r="A36" s="16" t="s">
        <v>11</v>
      </c>
      <c r="B36" s="17">
        <v>41570</v>
      </c>
      <c r="C36" s="12">
        <v>0.29166666666666669</v>
      </c>
      <c r="D36" s="13">
        <v>0.66666666666666663</v>
      </c>
      <c r="E36" s="14">
        <f>IF(ISNUMBER(C36),D36-C36,"./.")</f>
        <v>0.37499999999999994</v>
      </c>
      <c r="F36" s="12">
        <v>0.375</v>
      </c>
      <c r="G36" s="13">
        <v>0.38541666666666669</v>
      </c>
      <c r="H36" s="15">
        <v>0.5</v>
      </c>
      <c r="I36" s="13">
        <v>0.52083333333333337</v>
      </c>
      <c r="J36" s="18">
        <f>IF(ISNUMBER(C36),(G36-F36)+(I36-H36),"./.")</f>
        <v>3.1250000000000056E-2</v>
      </c>
      <c r="K36" s="19">
        <f>IF(ISNUMBER(C36),IF(E36&lt;0.208333,E36,E36-J36),"./.")</f>
        <v>0.34374999999999989</v>
      </c>
      <c r="L36" s="20">
        <f>IF(ISNUMBER(C36),K36*24,"./.")</f>
        <v>8.2499999999999964</v>
      </c>
      <c r="M36" s="22"/>
    </row>
    <row r="37" spans="1:15" s="3" customFormat="1" ht="39.950000000000003" customHeight="1" x14ac:dyDescent="0.25">
      <c r="A37" s="16" t="s">
        <v>12</v>
      </c>
      <c r="B37" s="17">
        <v>41571</v>
      </c>
      <c r="C37" s="12">
        <v>0.29166666666666669</v>
      </c>
      <c r="D37" s="13">
        <v>0.66666666666666663</v>
      </c>
      <c r="E37" s="14">
        <f>IF(ISNUMBER(C37),D37-C37,"./.")</f>
        <v>0.37499999999999994</v>
      </c>
      <c r="F37" s="12">
        <v>0.375</v>
      </c>
      <c r="G37" s="13">
        <v>0.38541666666666669</v>
      </c>
      <c r="H37" s="15">
        <v>0.5</v>
      </c>
      <c r="I37" s="13">
        <v>0.52083333333333337</v>
      </c>
      <c r="J37" s="18">
        <f>IF(ISNUMBER(C37),(G37-F37)+(I37-H37),"./.")</f>
        <v>3.1250000000000056E-2</v>
      </c>
      <c r="K37" s="19">
        <f>IF(ISNUMBER(C37),IF(E37&lt;0.208333,E37,E37-J37),"./.")</f>
        <v>0.34374999999999989</v>
      </c>
      <c r="L37" s="20">
        <f>IF(ISNUMBER(C37),K37*24,"./.")</f>
        <v>8.2499999999999964</v>
      </c>
      <c r="M37" s="22"/>
    </row>
    <row r="38" spans="1:15" s="83" customFormat="1" ht="39.950000000000003" customHeight="1" thickBot="1" x14ac:dyDescent="0.3">
      <c r="A38" s="72" t="s">
        <v>13</v>
      </c>
      <c r="B38" s="73">
        <v>41572</v>
      </c>
      <c r="C38" s="74">
        <v>0.29166666666666669</v>
      </c>
      <c r="D38" s="75">
        <v>0.61458333333333337</v>
      </c>
      <c r="E38" s="76">
        <f>IF(ISNUMBER(C38),D38-C38,"./.")</f>
        <v>0.32291666666666669</v>
      </c>
      <c r="F38" s="74">
        <v>0.375</v>
      </c>
      <c r="G38" s="75">
        <v>0.38541666666666669</v>
      </c>
      <c r="H38" s="77">
        <v>0.5</v>
      </c>
      <c r="I38" s="75">
        <v>0.52083333333333337</v>
      </c>
      <c r="J38" s="78">
        <f>IF(ISNUMBER(C38),(G38-F38)+(I38-H38),"./.")</f>
        <v>3.1250000000000056E-2</v>
      </c>
      <c r="K38" s="79">
        <f>IF(ISNUMBER(C38),IF(E38&lt;0.208333,E38,E38-J38),"./.")</f>
        <v>0.29166666666666663</v>
      </c>
      <c r="L38" s="80">
        <f>IF(ISNUMBER(C38),K38*24,"./.")</f>
        <v>6.9999999999999991</v>
      </c>
      <c r="M38" s="82" t="s">
        <v>21</v>
      </c>
    </row>
    <row r="39" spans="1:15" s="3" customFormat="1" ht="24.95" customHeight="1" x14ac:dyDescent="0.25">
      <c r="A39" s="65" t="s">
        <v>14</v>
      </c>
      <c r="B39" s="70">
        <v>41573</v>
      </c>
      <c r="C39" s="67"/>
      <c r="D39" s="25"/>
      <c r="E39" s="25"/>
      <c r="F39" s="25"/>
      <c r="G39" s="25"/>
      <c r="H39" s="25"/>
      <c r="I39" s="25"/>
      <c r="J39" s="27" t="s">
        <v>15</v>
      </c>
      <c r="K39" s="27" t="s">
        <v>15</v>
      </c>
      <c r="L39" s="28">
        <f>SUM(L34:L38)</f>
        <v>39.999999999999986</v>
      </c>
      <c r="M39" s="29"/>
    </row>
    <row r="40" spans="1:15" s="3" customFormat="1" ht="24.95" customHeight="1" thickBot="1" x14ac:dyDescent="0.3">
      <c r="A40" s="66" t="s">
        <v>16</v>
      </c>
      <c r="B40" s="71">
        <v>41574</v>
      </c>
      <c r="C40" s="68"/>
      <c r="D40" s="32"/>
      <c r="E40" s="32"/>
      <c r="F40" s="32"/>
      <c r="G40" s="32"/>
      <c r="H40" s="32"/>
      <c r="I40" s="32"/>
      <c r="J40" s="40"/>
      <c r="K40" s="38"/>
      <c r="L40" s="39"/>
      <c r="M40" s="36"/>
    </row>
    <row r="41" spans="1:15" s="3" customFormat="1" ht="39.950000000000003" customHeight="1" x14ac:dyDescent="0.25">
      <c r="A41" s="16" t="s">
        <v>9</v>
      </c>
      <c r="B41" s="17">
        <v>41575</v>
      </c>
      <c r="C41" s="12">
        <v>0.29166666666666669</v>
      </c>
      <c r="D41" s="13">
        <v>0.66666666666666663</v>
      </c>
      <c r="E41" s="14">
        <f>IF(ISNUMBER(C41),D41-C41,"./.")</f>
        <v>0.37499999999999994</v>
      </c>
      <c r="F41" s="12">
        <v>0.375</v>
      </c>
      <c r="G41" s="13">
        <v>0.38541666666666669</v>
      </c>
      <c r="H41" s="15">
        <v>0.5</v>
      </c>
      <c r="I41" s="13">
        <v>0.52083333333333337</v>
      </c>
      <c r="J41" s="18">
        <f>IF(ISNUMBER(C41),(G41-F41)+(I41-H41),"./.")</f>
        <v>3.1250000000000056E-2</v>
      </c>
      <c r="K41" s="19">
        <f>IF(ISNUMBER(C41),IF(E41&lt;0.208333,E41,E41-J41),"./.")</f>
        <v>0.34374999999999989</v>
      </c>
      <c r="L41" s="20">
        <f>IF(ISNUMBER(C41),K41*24,"./.")</f>
        <v>8.2499999999999964</v>
      </c>
      <c r="M41" s="37"/>
    </row>
    <row r="42" spans="1:15" s="3" customFormat="1" ht="39.950000000000003" customHeight="1" x14ac:dyDescent="0.25">
      <c r="A42" s="16" t="s">
        <v>10</v>
      </c>
      <c r="B42" s="17">
        <v>41576</v>
      </c>
      <c r="C42" s="12">
        <v>0.29166666666666669</v>
      </c>
      <c r="D42" s="13">
        <v>0.66666666666666663</v>
      </c>
      <c r="E42" s="14">
        <f>IF(ISNUMBER(C42),D42-C42,"./.")</f>
        <v>0.37499999999999994</v>
      </c>
      <c r="F42" s="12">
        <v>0.375</v>
      </c>
      <c r="G42" s="13">
        <v>0.38541666666666669</v>
      </c>
      <c r="H42" s="15">
        <v>0.5</v>
      </c>
      <c r="I42" s="13">
        <v>0.52083333333333337</v>
      </c>
      <c r="J42" s="18">
        <f>IF(ISNUMBER(C42),(G42-F42)+(I42-H42),"./.")</f>
        <v>3.1250000000000056E-2</v>
      </c>
      <c r="K42" s="19">
        <f>IF(ISNUMBER(C42),IF(E42&lt;0.208333,E42,E42-J42),"./.")</f>
        <v>0.34374999999999989</v>
      </c>
      <c r="L42" s="20">
        <f>IF(ISNUMBER(C42),K42*24,"./.")</f>
        <v>8.2499999999999964</v>
      </c>
      <c r="M42" s="21"/>
    </row>
    <row r="43" spans="1:15" s="3" customFormat="1" ht="39.950000000000003" customHeight="1" x14ac:dyDescent="0.25">
      <c r="A43" s="16" t="s">
        <v>11</v>
      </c>
      <c r="B43" s="17">
        <v>41577</v>
      </c>
      <c r="C43" s="12">
        <v>0.29166666666666669</v>
      </c>
      <c r="D43" s="13">
        <v>0.66666666666666663</v>
      </c>
      <c r="E43" s="14">
        <f>IF(ISNUMBER(C43),D43-C43,"./.")</f>
        <v>0.37499999999999994</v>
      </c>
      <c r="F43" s="12">
        <v>0.375</v>
      </c>
      <c r="G43" s="13">
        <v>0.38541666666666669</v>
      </c>
      <c r="H43" s="15">
        <v>0.5</v>
      </c>
      <c r="I43" s="13">
        <v>0.52083333333333337</v>
      </c>
      <c r="J43" s="18">
        <f>IF(ISNUMBER(C43),(G43-F43)+(I43-H43),"./.")</f>
        <v>3.1250000000000056E-2</v>
      </c>
      <c r="K43" s="19">
        <f>IF(ISNUMBER(C43),IF(E43&lt;0.208333,E43,E43-J43),"./.")</f>
        <v>0.34374999999999989</v>
      </c>
      <c r="L43" s="20">
        <v>8.25</v>
      </c>
      <c r="M43" s="21"/>
    </row>
    <row r="44" spans="1:15" s="83" customFormat="1" ht="39.950000000000003" customHeight="1" x14ac:dyDescent="0.25">
      <c r="A44" s="72" t="s">
        <v>12</v>
      </c>
      <c r="B44" s="73">
        <v>41578</v>
      </c>
      <c r="C44" s="74">
        <v>0.29166666666666669</v>
      </c>
      <c r="D44" s="75">
        <v>0.66666666666666663</v>
      </c>
      <c r="E44" s="76">
        <f>IF(ISNUMBER(C44),D44-C44,"./.")</f>
        <v>0.37499999999999994</v>
      </c>
      <c r="F44" s="74">
        <v>0.375</v>
      </c>
      <c r="G44" s="75">
        <v>0.38541666666666669</v>
      </c>
      <c r="H44" s="77">
        <v>0.5</v>
      </c>
      <c r="I44" s="75">
        <v>0.52083333333333337</v>
      </c>
      <c r="J44" s="78">
        <f>IF(ISNUMBER(C44),(G44-F44)+(I44-H44),"./.")</f>
        <v>3.1250000000000056E-2</v>
      </c>
      <c r="K44" s="79">
        <f>IF(ISNUMBER(C44),IF(E44&lt;0.208333,E44,E44-J44),"./.")</f>
        <v>0.34374999999999989</v>
      </c>
      <c r="L44" s="80">
        <f>IF(ISNUMBER(C44),K44*24,"./.")</f>
        <v>8.2499999999999964</v>
      </c>
      <c r="M44" s="81" t="s">
        <v>22</v>
      </c>
    </row>
    <row r="45" spans="1:15" s="3" customFormat="1" ht="39.950000000000003" customHeight="1" thickBot="1" x14ac:dyDescent="0.3">
      <c r="A45" s="16" t="s">
        <v>13</v>
      </c>
      <c r="B45" s="17"/>
      <c r="C45" s="12"/>
      <c r="D45" s="13"/>
      <c r="E45" s="14"/>
      <c r="F45" s="12"/>
      <c r="G45" s="13"/>
      <c r="H45" s="15"/>
      <c r="I45" s="13"/>
      <c r="J45" s="18"/>
      <c r="K45" s="19"/>
      <c r="L45" s="20" t="str">
        <f>IF(ISNUMBER(C45),K45*24,"./.")</f>
        <v>./.</v>
      </c>
      <c r="M45" s="22"/>
    </row>
    <row r="46" spans="1:15" s="3" customFormat="1" ht="24.95" customHeight="1" x14ac:dyDescent="0.25">
      <c r="A46" s="65" t="s">
        <v>14</v>
      </c>
      <c r="B46" s="70"/>
      <c r="C46" s="67"/>
      <c r="D46" s="25"/>
      <c r="E46" s="25"/>
      <c r="F46" s="25"/>
      <c r="G46" s="25"/>
      <c r="H46" s="25"/>
      <c r="I46" s="25"/>
      <c r="J46" s="27" t="s">
        <v>15</v>
      </c>
      <c r="K46" s="27" t="s">
        <v>15</v>
      </c>
      <c r="L46" s="28">
        <f>SUM(L41:L45)</f>
        <v>32.999999999999986</v>
      </c>
      <c r="M46" s="29"/>
    </row>
    <row r="47" spans="1:15" s="3" customFormat="1" ht="24.95" customHeight="1" thickBot="1" x14ac:dyDescent="0.3">
      <c r="A47" s="66" t="s">
        <v>16</v>
      </c>
      <c r="B47" s="71"/>
      <c r="C47" s="68"/>
      <c r="D47" s="32"/>
      <c r="E47" s="32"/>
      <c r="F47" s="32"/>
      <c r="G47" s="32"/>
      <c r="H47" s="32"/>
      <c r="I47" s="32"/>
      <c r="J47" s="40"/>
      <c r="K47" s="38"/>
      <c r="L47" s="39"/>
      <c r="M47" s="36"/>
    </row>
    <row r="48" spans="1:15" s="3" customFormat="1" ht="39.950000000000003" customHeight="1" x14ac:dyDescent="0.25">
      <c r="A48" s="16" t="s">
        <v>9</v>
      </c>
      <c r="B48" s="17"/>
      <c r="C48" s="12"/>
      <c r="D48" s="13"/>
      <c r="E48" s="14"/>
      <c r="F48" s="12"/>
      <c r="G48" s="13"/>
      <c r="H48" s="15"/>
      <c r="I48" s="13"/>
      <c r="J48" s="18"/>
      <c r="K48" s="19"/>
      <c r="L48" s="20" t="str">
        <f>IF(ISNUMBER(C48),K48*24,"./.")</f>
        <v>./.</v>
      </c>
      <c r="M48" s="37"/>
    </row>
    <row r="49" spans="1:14" s="3" customFormat="1" ht="39.950000000000003" customHeight="1" x14ac:dyDescent="0.25">
      <c r="A49" s="16" t="s">
        <v>10</v>
      </c>
      <c r="B49" s="17"/>
      <c r="C49" s="12"/>
      <c r="D49" s="13"/>
      <c r="E49" s="14" t="str">
        <f>IF(ISNUMBER(C49),D49-C49,"./.")</f>
        <v>./.</v>
      </c>
      <c r="F49" s="12"/>
      <c r="G49" s="13"/>
      <c r="H49" s="15"/>
      <c r="I49" s="13"/>
      <c r="J49" s="18" t="str">
        <f>IF(ISNUMBER(C49),(G49-F49)+(I49-H49),"./.")</f>
        <v>./.</v>
      </c>
      <c r="K49" s="19" t="str">
        <f>IF(ISNUMBER(C49),IF(E49&lt;0.208333,E49,E49-J49),"./.")</f>
        <v>./.</v>
      </c>
      <c r="L49" s="20" t="str">
        <f>IF(ISNUMBER(C49),K49*24,"./.")</f>
        <v>./.</v>
      </c>
      <c r="M49" s="21"/>
    </row>
    <row r="50" spans="1:14" s="3" customFormat="1" ht="39.950000000000003" customHeight="1" x14ac:dyDescent="0.25">
      <c r="A50" s="16" t="s">
        <v>11</v>
      </c>
      <c r="B50" s="17"/>
      <c r="C50" s="12"/>
      <c r="D50" s="13"/>
      <c r="E50" s="14" t="str">
        <f>IF(ISNUMBER(C50),D50-C50,"./.")</f>
        <v>./.</v>
      </c>
      <c r="F50" s="12"/>
      <c r="G50" s="13"/>
      <c r="H50" s="15"/>
      <c r="I50" s="13"/>
      <c r="J50" s="18" t="str">
        <f>IF(ISNUMBER(C50),(G50-F50)+(I50-H50),"./.")</f>
        <v>./.</v>
      </c>
      <c r="K50" s="19" t="str">
        <f>IF(ISNUMBER(C50),IF(E50&lt;0.208333,E50,E50-J50),"./.")</f>
        <v>./.</v>
      </c>
      <c r="L50" s="20" t="str">
        <f>IF(ISNUMBER(C50),K50*24,"./.")</f>
        <v>./.</v>
      </c>
      <c r="M50" s="21"/>
    </row>
    <row r="51" spans="1:14" s="3" customFormat="1" ht="39.950000000000003" customHeight="1" x14ac:dyDescent="0.25">
      <c r="A51" s="16" t="s">
        <v>12</v>
      </c>
      <c r="B51" s="17"/>
      <c r="C51" s="12"/>
      <c r="D51" s="13"/>
      <c r="E51" s="14" t="str">
        <f>IF(ISNUMBER(C51),D51-C51,"./.")</f>
        <v>./.</v>
      </c>
      <c r="F51" s="12"/>
      <c r="G51" s="13"/>
      <c r="H51" s="15"/>
      <c r="I51" s="13"/>
      <c r="J51" s="18" t="str">
        <f>IF(ISNUMBER(C51),(G51-F51)+(I51-H51),"./.")</f>
        <v>./.</v>
      </c>
      <c r="K51" s="19" t="str">
        <f>IF(ISNUMBER(C51),IF(E51&lt;0.208333,E51,E51-J51),"./.")</f>
        <v>./.</v>
      </c>
      <c r="L51" s="20" t="str">
        <f>IF(ISNUMBER(C51),K51*24,"./.")</f>
        <v>./.</v>
      </c>
      <c r="M51" s="21"/>
    </row>
    <row r="52" spans="1:14" s="3" customFormat="1" ht="39.950000000000003" customHeight="1" thickBot="1" x14ac:dyDescent="0.3">
      <c r="A52" s="16" t="s">
        <v>13</v>
      </c>
      <c r="B52" s="17"/>
      <c r="C52" s="12"/>
      <c r="D52" s="13"/>
      <c r="E52" s="14" t="str">
        <f>IF(ISNUMBER(C52),D52-C52,"./.")</f>
        <v>./.</v>
      </c>
      <c r="F52" s="12"/>
      <c r="G52" s="13"/>
      <c r="H52" s="15"/>
      <c r="I52" s="13"/>
      <c r="J52" s="18" t="str">
        <f>IF(ISNUMBER(C52),(G52-F52)+(I52-H52),"./.")</f>
        <v>./.</v>
      </c>
      <c r="K52" s="19" t="str">
        <f>IF(ISNUMBER(C52),IF(E52&lt;0.208333,E52,E52-J52),"./.")</f>
        <v>./.</v>
      </c>
      <c r="L52" s="20" t="str">
        <f>IF(ISNUMBER(C52),K52*24,"./.")</f>
        <v>./.</v>
      </c>
      <c r="M52" s="22"/>
    </row>
    <row r="53" spans="1:14" s="3" customFormat="1" ht="24.95" customHeight="1" x14ac:dyDescent="0.25">
      <c r="A53" s="23" t="s">
        <v>14</v>
      </c>
      <c r="B53" s="41"/>
      <c r="C53" s="24"/>
      <c r="D53" s="25"/>
      <c r="E53" s="25"/>
      <c r="F53" s="25"/>
      <c r="G53" s="25"/>
      <c r="H53" s="25"/>
      <c r="I53" s="25"/>
      <c r="J53" s="43" t="s">
        <v>15</v>
      </c>
      <c r="K53" s="27" t="s">
        <v>15</v>
      </c>
      <c r="L53" s="28">
        <f>SUM(L48:L52)</f>
        <v>0</v>
      </c>
      <c r="M53" s="29"/>
    </row>
    <row r="54" spans="1:14" s="3" customFormat="1" ht="24.95" customHeight="1" thickBot="1" x14ac:dyDescent="0.3">
      <c r="A54" s="30" t="s">
        <v>16</v>
      </c>
      <c r="B54" s="42"/>
      <c r="C54" s="31"/>
      <c r="D54" s="32"/>
      <c r="E54" s="32"/>
      <c r="F54" s="32"/>
      <c r="G54" s="32"/>
      <c r="H54" s="32"/>
      <c r="I54" s="32"/>
      <c r="J54" s="32"/>
      <c r="K54" s="38"/>
      <c r="L54" s="39"/>
      <c r="M54" s="36"/>
    </row>
    <row r="55" spans="1:14" s="3" customFormat="1" ht="30" customHeight="1" x14ac:dyDescent="0.25">
      <c r="A55" s="44"/>
      <c r="B55" s="45"/>
      <c r="C55" s="46"/>
      <c r="D55" s="47"/>
      <c r="E55" s="48"/>
      <c r="F55" s="49" t="s">
        <v>17</v>
      </c>
      <c r="G55" s="50"/>
      <c r="H55" s="49"/>
      <c r="I55" s="50"/>
      <c r="J55" s="51"/>
      <c r="K55" s="52"/>
      <c r="L55" s="53">
        <f>L18+L25+L32+L39+L46+L53</f>
        <v>184.74999999999994</v>
      </c>
      <c r="M55" s="54"/>
    </row>
    <row r="56" spans="1:14" s="3" customFormat="1" ht="18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1:14" s="3" customFormat="1" ht="18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1:14" s="3" customFormat="1" ht="18" x14ac:dyDescent="0.25">
      <c r="A58" s="56"/>
      <c r="B58" s="56"/>
      <c r="C58" s="56"/>
      <c r="D58" s="56"/>
      <c r="E58" s="52"/>
      <c r="F58" s="52" t="s">
        <v>7</v>
      </c>
      <c r="G58" s="52" t="s">
        <v>20</v>
      </c>
      <c r="H58" s="56"/>
      <c r="I58" s="56"/>
      <c r="J58" s="56"/>
      <c r="K58" s="56"/>
      <c r="L58" s="56"/>
      <c r="N58" s="57"/>
    </row>
    <row r="59" spans="1:14" s="3" customFormat="1" ht="18" x14ac:dyDescent="0.25">
      <c r="A59" s="56"/>
      <c r="B59" s="56"/>
      <c r="C59" s="56"/>
      <c r="D59" s="56"/>
      <c r="E59" s="56" t="s">
        <v>21</v>
      </c>
      <c r="F59" s="58">
        <f>L17+L38</f>
        <v>13.999999999999998</v>
      </c>
      <c r="G59" s="56">
        <v>2</v>
      </c>
      <c r="H59" s="56"/>
      <c r="I59" s="56"/>
      <c r="J59" s="56"/>
      <c r="K59" s="56"/>
      <c r="L59" s="56"/>
      <c r="N59" s="57"/>
    </row>
    <row r="60" spans="1:14" s="3" customFormat="1" ht="18" x14ac:dyDescent="0.25">
      <c r="A60" s="56"/>
      <c r="B60" s="56"/>
      <c r="C60" s="56"/>
      <c r="D60" s="56"/>
      <c r="E60" s="56" t="s">
        <v>22</v>
      </c>
      <c r="F60" s="58">
        <f>L16+L44</f>
        <v>16.499999999999993</v>
      </c>
      <c r="G60" s="56">
        <v>2</v>
      </c>
      <c r="H60" s="56"/>
      <c r="I60" s="56"/>
      <c r="J60" s="56"/>
      <c r="K60" s="56"/>
      <c r="L60" s="56"/>
      <c r="N60" s="57"/>
    </row>
    <row r="61" spans="1:14" s="3" customFormat="1" ht="18" x14ac:dyDescent="0.25">
      <c r="A61" s="56"/>
      <c r="B61" s="56"/>
      <c r="C61" s="56"/>
      <c r="D61" s="56"/>
      <c r="E61" s="56" t="s">
        <v>23</v>
      </c>
      <c r="F61" s="58">
        <f>L55-F59-F60</f>
        <v>154.24999999999994</v>
      </c>
      <c r="G61" s="56"/>
      <c r="H61" s="56"/>
      <c r="I61" s="56"/>
      <c r="J61" s="56"/>
      <c r="K61" s="56"/>
      <c r="L61" s="56"/>
      <c r="N61" s="57"/>
    </row>
    <row r="62" spans="1:14" s="3" customFormat="1" ht="18" x14ac:dyDescent="0.25">
      <c r="A62" s="56"/>
      <c r="B62" s="56"/>
      <c r="C62" s="56"/>
      <c r="D62" s="56"/>
      <c r="E62" s="60"/>
      <c r="F62" s="61">
        <f>SUM(F59:F61)</f>
        <v>184.74999999999994</v>
      </c>
      <c r="G62" s="60"/>
      <c r="H62" s="56"/>
      <c r="I62" s="56"/>
      <c r="J62" s="56"/>
      <c r="K62" s="56"/>
      <c r="L62" s="56"/>
      <c r="M62" s="59"/>
      <c r="N62" s="57"/>
    </row>
    <row r="63" spans="1:14" s="3" customFormat="1" ht="20.25" x14ac:dyDescent="0.3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62" t="s">
        <v>28</v>
      </c>
      <c r="N63" s="57"/>
    </row>
    <row r="64" spans="1:14" s="3" customFormat="1" ht="18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N64" s="57"/>
    </row>
    <row r="65" spans="1:14" s="3" customFormat="1" ht="18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s="3" customFormat="1" ht="18" x14ac:dyDescent="0.25">
      <c r="A66" s="57"/>
      <c r="B66" s="84"/>
      <c r="C66" s="84"/>
      <c r="D66" s="84"/>
      <c r="E66" s="84"/>
      <c r="F66" s="57"/>
      <c r="G66" s="84"/>
      <c r="H66" s="84"/>
      <c r="I66" s="84"/>
      <c r="J66" s="84"/>
      <c r="K66" s="84"/>
      <c r="L66" s="57"/>
      <c r="N66" s="57"/>
    </row>
    <row r="67" spans="1:14" s="3" customFormat="1" ht="18" x14ac:dyDescent="0.25">
      <c r="A67" s="57"/>
      <c r="B67" s="85"/>
      <c r="C67" s="85"/>
      <c r="D67" s="85"/>
      <c r="E67" s="85"/>
      <c r="F67" s="57"/>
      <c r="G67" s="85"/>
      <c r="H67" s="85"/>
      <c r="I67" s="85"/>
      <c r="J67" s="85"/>
      <c r="K67" s="85"/>
      <c r="L67" s="57"/>
      <c r="M67" s="59"/>
      <c r="N67" s="57"/>
    </row>
    <row r="68" spans="1:14" s="3" customFormat="1" ht="20.25" x14ac:dyDescent="0.3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62" t="s">
        <v>29</v>
      </c>
      <c r="N68" s="57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</sheetData>
  <mergeCells count="12">
    <mergeCell ref="H12:I12"/>
    <mergeCell ref="K12:L12"/>
    <mergeCell ref="B66:E66"/>
    <mergeCell ref="G66:K66"/>
    <mergeCell ref="B67:E67"/>
    <mergeCell ref="G67:K67"/>
    <mergeCell ref="C8:E8"/>
    <mergeCell ref="C11:E11"/>
    <mergeCell ref="F11:G11"/>
    <mergeCell ref="H11:I11"/>
    <mergeCell ref="K11:L11"/>
    <mergeCell ref="F12:G12"/>
  </mergeCells>
  <pageMargins left="0.98425196850393704" right="0.39370078740157483" top="0.39370078740157483" bottom="0.59055118110236227" header="0.51181102362204722" footer="0.31496062992125984"/>
  <pageSetup paperSize="9" scale="39" orientation="portrait" r:id="rId1"/>
  <headerFooter alignWithMargins="0">
    <oddFooter>&amp;CSeite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a2071ee2-804b-48d1-b25c-a5ab8c2baec1</BSO999929>
</file>

<file path=customXml/itemProps1.xml><?xml version="1.0" encoding="utf-8"?>
<ds:datastoreItem xmlns:ds="http://schemas.openxmlformats.org/officeDocument/2006/customXml" ds:itemID="{87384549-1A82-4879-9D02-3C9938206D88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blanko</vt:lpstr>
      <vt:lpstr>Beispiel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Homann, Kati</cp:lastModifiedBy>
  <cp:lastPrinted>2018-11-15T15:04:52Z</cp:lastPrinted>
  <dcterms:created xsi:type="dcterms:W3CDTF">1996-10-17T05:27:31Z</dcterms:created>
  <dcterms:modified xsi:type="dcterms:W3CDTF">2018-11-15T15:04:56Z</dcterms:modified>
</cp:coreProperties>
</file>